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287\Desktop\石野\★キャッシュレス導入\プロポーザル\起案用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E14" i="1" l="1"/>
  <c r="E13" i="1"/>
  <c r="E12" i="1"/>
  <c r="E11" i="1"/>
  <c r="E10" i="1"/>
  <c r="E9" i="1"/>
  <c r="E8" i="1"/>
  <c r="E7" i="1"/>
  <c r="E6" i="1"/>
  <c r="E5" i="1"/>
  <c r="E4" i="1"/>
  <c r="E3" i="1"/>
  <c r="E15" i="1" l="1"/>
  <c r="F15" i="1" l="1"/>
</calcChain>
</file>

<file path=xl/sharedStrings.xml><?xml version="1.0" encoding="utf-8"?>
<sst xmlns="http://schemas.openxmlformats.org/spreadsheetml/2006/main" count="29" uniqueCount="29">
  <si>
    <t>VISA</t>
    <phoneticPr fontId="2"/>
  </si>
  <si>
    <t>Master　Card</t>
    <phoneticPr fontId="2"/>
  </si>
  <si>
    <t>JCB</t>
    <phoneticPr fontId="2"/>
  </si>
  <si>
    <t>suica</t>
    <phoneticPr fontId="2"/>
  </si>
  <si>
    <t>PASMO</t>
    <phoneticPr fontId="2"/>
  </si>
  <si>
    <t>nanaco</t>
    <phoneticPr fontId="2"/>
  </si>
  <si>
    <t>waon</t>
    <phoneticPr fontId="2"/>
  </si>
  <si>
    <t>PayPay</t>
    <phoneticPr fontId="2"/>
  </si>
  <si>
    <t>楽天PAY</t>
    <rPh sb="0" eb="2">
      <t>ラクテン</t>
    </rPh>
    <phoneticPr fontId="2"/>
  </si>
  <si>
    <t>au Pay</t>
    <phoneticPr fontId="2"/>
  </si>
  <si>
    <t>d払い</t>
    <phoneticPr fontId="2"/>
  </si>
  <si>
    <t>電子
マネー</t>
    <rPh sb="0" eb="2">
      <t>デンシ</t>
    </rPh>
    <phoneticPr fontId="2"/>
  </si>
  <si>
    <t>コード
決済</t>
    <rPh sb="4" eb="6">
      <t>ケッサイ</t>
    </rPh>
    <phoneticPr fontId="2"/>
  </si>
  <si>
    <t>クレジット
カード</t>
    <phoneticPr fontId="2"/>
  </si>
  <si>
    <t>例</t>
    <rPh sb="0" eb="1">
      <t>レイ</t>
    </rPh>
    <phoneticPr fontId="2"/>
  </si>
  <si>
    <t>●●PAY</t>
    <phoneticPr fontId="2"/>
  </si>
  <si>
    <t>キャリア</t>
    <phoneticPr fontId="2"/>
  </si>
  <si>
    <t>キャッシュレス決済見込み（４０％）</t>
    <rPh sb="7" eb="9">
      <t>ケッサイ</t>
    </rPh>
    <rPh sb="9" eb="11">
      <t>ミコ</t>
    </rPh>
    <phoneticPr fontId="2"/>
  </si>
  <si>
    <t>キャッシュ決済想定金額</t>
    <rPh sb="5" eb="7">
      <t>ケッサイ</t>
    </rPh>
    <rPh sb="7" eb="9">
      <t>ソウテイ</t>
    </rPh>
    <rPh sb="9" eb="11">
      <t>キンガク</t>
    </rPh>
    <phoneticPr fontId="2"/>
  </si>
  <si>
    <t>※キャッシュレス決済想定金額算定方法</t>
    <rPh sb="8" eb="10">
      <t>ケッサイ</t>
    </rPh>
    <rPh sb="10" eb="12">
      <t>ソウテイ</t>
    </rPh>
    <rPh sb="12" eb="14">
      <t>キンガク</t>
    </rPh>
    <rPh sb="14" eb="18">
      <t>サンテイホウホウ</t>
    </rPh>
    <phoneticPr fontId="2"/>
  </si>
  <si>
    <t>・令和6年度総合窓口課での歳入のうち、約4割がキャッシュレス決済を利用する想定</t>
    <rPh sb="1" eb="3">
      <t>レイワ</t>
    </rPh>
    <rPh sb="4" eb="6">
      <t>ネンド</t>
    </rPh>
    <rPh sb="6" eb="8">
      <t>ソウゴウ</t>
    </rPh>
    <rPh sb="8" eb="11">
      <t>マドグチカ</t>
    </rPh>
    <rPh sb="13" eb="15">
      <t>サイニュウ</t>
    </rPh>
    <rPh sb="19" eb="20">
      <t>ヤク</t>
    </rPh>
    <rPh sb="21" eb="22">
      <t>ワリ</t>
    </rPh>
    <rPh sb="30" eb="32">
      <t>ケッサイ</t>
    </rPh>
    <rPh sb="33" eb="35">
      <t>リヨウ</t>
    </rPh>
    <rPh sb="37" eb="39">
      <t>ソウテイ</t>
    </rPh>
    <phoneticPr fontId="2"/>
  </si>
  <si>
    <t>・キャリヤ別の利用率は、既に導入している朝霞台出張所での利用状況から利用割合を算出</t>
    <rPh sb="5" eb="6">
      <t>ベツ</t>
    </rPh>
    <rPh sb="7" eb="10">
      <t>リヨウリツ</t>
    </rPh>
    <rPh sb="12" eb="13">
      <t>スデ</t>
    </rPh>
    <rPh sb="14" eb="16">
      <t>ドウニュウ</t>
    </rPh>
    <rPh sb="20" eb="23">
      <t>アサカダイ</t>
    </rPh>
    <rPh sb="23" eb="26">
      <t>シュッチョウジョ</t>
    </rPh>
    <rPh sb="28" eb="30">
      <t>リヨウ</t>
    </rPh>
    <rPh sb="30" eb="32">
      <t>ジョウキョウ</t>
    </rPh>
    <rPh sb="34" eb="38">
      <t>リヨウワリアイ</t>
    </rPh>
    <rPh sb="39" eb="41">
      <t>サンシュツ</t>
    </rPh>
    <phoneticPr fontId="2"/>
  </si>
  <si>
    <t>キャッシュレス決済手数料（5年間見込額）</t>
    <rPh sb="7" eb="9">
      <t>ケッサイ</t>
    </rPh>
    <rPh sb="9" eb="12">
      <t>テスウリョウ</t>
    </rPh>
    <rPh sb="14" eb="16">
      <t>ネンカン</t>
    </rPh>
    <rPh sb="16" eb="18">
      <t>ミコ</t>
    </rPh>
    <rPh sb="18" eb="19">
      <t>ガク</t>
    </rPh>
    <phoneticPr fontId="2"/>
  </si>
  <si>
    <t>様式第４号　キャッシュレス決済手数料率表及び年間手数料見込み算出表</t>
    <rPh sb="0" eb="2">
      <t>ヨウシキ</t>
    </rPh>
    <rPh sb="2" eb="3">
      <t>ダイ</t>
    </rPh>
    <rPh sb="4" eb="5">
      <t>ゴウ</t>
    </rPh>
    <rPh sb="13" eb="15">
      <t>ケッサイ</t>
    </rPh>
    <rPh sb="15" eb="18">
      <t>テスウリョウ</t>
    </rPh>
    <rPh sb="18" eb="19">
      <t>リツ</t>
    </rPh>
    <rPh sb="19" eb="20">
      <t>オモテ</t>
    </rPh>
    <rPh sb="20" eb="21">
      <t>オヨ</t>
    </rPh>
    <rPh sb="22" eb="29">
      <t>ネンカンテスウリョウミコ</t>
    </rPh>
    <rPh sb="30" eb="33">
      <t>サンシュツヒョウ</t>
    </rPh>
    <phoneticPr fontId="2"/>
  </si>
  <si>
    <t>総合窓口課年間窓口交付手数料（令和６年度）</t>
    <rPh sb="0" eb="2">
      <t>ソウゴウ</t>
    </rPh>
    <rPh sb="2" eb="5">
      <t>マドグチカ</t>
    </rPh>
    <rPh sb="5" eb="7">
      <t>ネンカン</t>
    </rPh>
    <rPh sb="7" eb="9">
      <t>マドグチ</t>
    </rPh>
    <rPh sb="9" eb="11">
      <t>コウフ</t>
    </rPh>
    <rPh sb="11" eb="14">
      <t>テスウリョウ</t>
    </rPh>
    <rPh sb="15" eb="17">
      <t>レイワ</t>
    </rPh>
    <rPh sb="18" eb="20">
      <t>ネンド</t>
    </rPh>
    <phoneticPr fontId="2"/>
  </si>
  <si>
    <t>キャッシュレス決済手数料年間見込額</t>
    <rPh sb="7" eb="9">
      <t>ケッサイ</t>
    </rPh>
    <rPh sb="9" eb="12">
      <t>テスウリョウ</t>
    </rPh>
    <rPh sb="12" eb="14">
      <t>ネンカン</t>
    </rPh>
    <rPh sb="14" eb="16">
      <t>ミコ</t>
    </rPh>
    <rPh sb="16" eb="17">
      <t>ガク</t>
    </rPh>
    <phoneticPr fontId="2"/>
  </si>
  <si>
    <t>決済手数料率</t>
    <rPh sb="0" eb="2">
      <t>ケッサイ</t>
    </rPh>
    <rPh sb="2" eb="5">
      <t>テスウリョウ</t>
    </rPh>
    <rPh sb="5" eb="6">
      <t>リツ</t>
    </rPh>
    <phoneticPr fontId="2"/>
  </si>
  <si>
    <t>合計</t>
    <rPh sb="0" eb="2">
      <t>ゴウケイ</t>
    </rPh>
    <phoneticPr fontId="2"/>
  </si>
  <si>
    <t>【参考値】</t>
    <rPh sb="1" eb="3">
      <t>サンコウ</t>
    </rPh>
    <rPh sb="3" eb="4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</si>
</sst>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38" fontId="3" fillId="2" borderId="1" xfId="1" applyFont="1" applyFill="1" applyBorder="1" applyProtection="1">
      <alignment vertical="center"/>
      <protection locked="0"/>
    </xf>
    <xf numFmtId="10" fontId="3" fillId="2" borderId="1" xfId="2" applyNumberFormat="1" applyFont="1" applyFill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38" fontId="3" fillId="0" borderId="1" xfId="1" applyFont="1" applyBorder="1" applyProtection="1">
      <alignment vertical="center"/>
      <protection locked="0"/>
    </xf>
    <xf numFmtId="10" fontId="3" fillId="0" borderId="1" xfId="2" applyNumberFormat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8" fontId="3" fillId="0" borderId="0" xfId="1" applyFont="1" applyProtection="1">
      <alignment vertical="center"/>
      <protection locked="0"/>
    </xf>
    <xf numFmtId="38" fontId="3" fillId="0" borderId="0" xfId="0" applyNumberFormat="1" applyFont="1" applyProtection="1">
      <alignment vertical="center"/>
      <protection locked="0"/>
    </xf>
    <xf numFmtId="38" fontId="3" fillId="2" borderId="1" xfId="1" applyFont="1" applyFill="1" applyBorder="1" applyProtection="1">
      <alignment vertical="center"/>
    </xf>
    <xf numFmtId="38" fontId="3" fillId="0" borderId="1" xfId="1" applyFont="1" applyFill="1" applyBorder="1" applyProtection="1">
      <alignment vertical="center"/>
    </xf>
    <xf numFmtId="38" fontId="3" fillId="0" borderId="1" xfId="0" applyNumberFormat="1" applyFont="1" applyBorder="1" applyProtection="1">
      <alignment vertical="center"/>
    </xf>
    <xf numFmtId="38" fontId="3" fillId="2" borderId="1" xfId="0" applyNumberFormat="1" applyFont="1" applyFill="1" applyBorder="1" applyProtection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Normal="100" zoomScaleSheetLayoutView="100" workbookViewId="0">
      <selection activeCell="D7" sqref="D7"/>
    </sheetView>
  </sheetViews>
  <sheetFormatPr defaultRowHeight="13.5" x14ac:dyDescent="0.4"/>
  <cols>
    <col min="1" max="1" width="9" style="1"/>
    <col min="2" max="2" width="18.625" style="1" customWidth="1"/>
    <col min="3" max="3" width="21.125" style="1" customWidth="1"/>
    <col min="4" max="4" width="19" style="1" customWidth="1"/>
    <col min="5" max="5" width="27.125" style="1" customWidth="1"/>
    <col min="6" max="6" width="32.125" style="1" customWidth="1"/>
    <col min="7" max="16384" width="9" style="1"/>
  </cols>
  <sheetData>
    <row r="1" spans="1:6" x14ac:dyDescent="0.4">
      <c r="A1" s="1" t="s">
        <v>23</v>
      </c>
    </row>
    <row r="2" spans="1:6" ht="20.25" customHeight="1" x14ac:dyDescent="0.4">
      <c r="A2" s="2"/>
      <c r="B2" s="3" t="s">
        <v>16</v>
      </c>
      <c r="C2" s="3" t="s">
        <v>18</v>
      </c>
      <c r="D2" s="3" t="s">
        <v>26</v>
      </c>
      <c r="E2" s="4" t="s">
        <v>25</v>
      </c>
      <c r="F2" s="4" t="s">
        <v>22</v>
      </c>
    </row>
    <row r="3" spans="1:6" ht="24" customHeight="1" x14ac:dyDescent="0.4">
      <c r="A3" s="5" t="s">
        <v>14</v>
      </c>
      <c r="B3" s="6" t="s">
        <v>15</v>
      </c>
      <c r="C3" s="7">
        <v>1000000</v>
      </c>
      <c r="D3" s="8">
        <v>3.4200000000000001E-2</v>
      </c>
      <c r="E3" s="16">
        <f>C3*D3</f>
        <v>34200</v>
      </c>
      <c r="F3" s="16">
        <f>D3*C3*5</f>
        <v>171000</v>
      </c>
    </row>
    <row r="4" spans="1:6" ht="20.100000000000001" customHeight="1" x14ac:dyDescent="0.4">
      <c r="A4" s="9" t="s">
        <v>13</v>
      </c>
      <c r="B4" s="10" t="s">
        <v>0</v>
      </c>
      <c r="C4" s="11">
        <v>800000</v>
      </c>
      <c r="D4" s="12"/>
      <c r="E4" s="17">
        <f>C4*D4</f>
        <v>0</v>
      </c>
      <c r="F4" s="16">
        <f t="shared" ref="F4:F14" si="0">D4*C4*5</f>
        <v>0</v>
      </c>
    </row>
    <row r="5" spans="1:6" ht="20.100000000000001" customHeight="1" x14ac:dyDescent="0.4">
      <c r="A5" s="13"/>
      <c r="B5" s="10" t="s">
        <v>1</v>
      </c>
      <c r="C5" s="11">
        <v>800000</v>
      </c>
      <c r="D5" s="10"/>
      <c r="E5" s="17">
        <f t="shared" ref="E5:E14" si="1">C5*D5</f>
        <v>0</v>
      </c>
      <c r="F5" s="16">
        <f t="shared" si="0"/>
        <v>0</v>
      </c>
    </row>
    <row r="6" spans="1:6" ht="20.100000000000001" customHeight="1" x14ac:dyDescent="0.4">
      <c r="A6" s="13"/>
      <c r="B6" s="10" t="s">
        <v>2</v>
      </c>
      <c r="C6" s="11">
        <v>800000</v>
      </c>
      <c r="D6" s="10"/>
      <c r="E6" s="17">
        <f t="shared" si="1"/>
        <v>0</v>
      </c>
      <c r="F6" s="16">
        <f t="shared" si="0"/>
        <v>0</v>
      </c>
    </row>
    <row r="7" spans="1:6" ht="20.100000000000001" customHeight="1" x14ac:dyDescent="0.4">
      <c r="A7" s="9" t="s">
        <v>11</v>
      </c>
      <c r="B7" s="10" t="s">
        <v>3</v>
      </c>
      <c r="C7" s="11">
        <v>525000</v>
      </c>
      <c r="D7" s="10"/>
      <c r="E7" s="17">
        <f t="shared" si="1"/>
        <v>0</v>
      </c>
      <c r="F7" s="16">
        <f t="shared" si="0"/>
        <v>0</v>
      </c>
    </row>
    <row r="8" spans="1:6" ht="20.100000000000001" customHeight="1" x14ac:dyDescent="0.4">
      <c r="A8" s="9"/>
      <c r="B8" s="10" t="s">
        <v>4</v>
      </c>
      <c r="C8" s="11">
        <v>525000</v>
      </c>
      <c r="D8" s="10"/>
      <c r="E8" s="17">
        <f t="shared" si="1"/>
        <v>0</v>
      </c>
      <c r="F8" s="16">
        <f t="shared" si="0"/>
        <v>0</v>
      </c>
    </row>
    <row r="9" spans="1:6" ht="20.100000000000001" customHeight="1" x14ac:dyDescent="0.4">
      <c r="A9" s="9"/>
      <c r="B9" s="10" t="s">
        <v>5</v>
      </c>
      <c r="C9" s="11">
        <v>155000</v>
      </c>
      <c r="D9" s="10"/>
      <c r="E9" s="17">
        <f t="shared" si="1"/>
        <v>0</v>
      </c>
      <c r="F9" s="16">
        <f t="shared" si="0"/>
        <v>0</v>
      </c>
    </row>
    <row r="10" spans="1:6" ht="20.100000000000001" customHeight="1" x14ac:dyDescent="0.4">
      <c r="A10" s="9"/>
      <c r="B10" s="10" t="s">
        <v>6</v>
      </c>
      <c r="C10" s="11">
        <v>155000</v>
      </c>
      <c r="D10" s="10"/>
      <c r="E10" s="17">
        <f t="shared" si="1"/>
        <v>0</v>
      </c>
      <c r="F10" s="16">
        <f t="shared" si="0"/>
        <v>0</v>
      </c>
    </row>
    <row r="11" spans="1:6" ht="20.100000000000001" customHeight="1" x14ac:dyDescent="0.4">
      <c r="A11" s="9" t="s">
        <v>12</v>
      </c>
      <c r="B11" s="10" t="s">
        <v>7</v>
      </c>
      <c r="C11" s="11">
        <v>1140000</v>
      </c>
      <c r="D11" s="10"/>
      <c r="E11" s="17">
        <f t="shared" si="1"/>
        <v>0</v>
      </c>
      <c r="F11" s="16">
        <f t="shared" si="0"/>
        <v>0</v>
      </c>
    </row>
    <row r="12" spans="1:6" ht="20.100000000000001" customHeight="1" x14ac:dyDescent="0.4">
      <c r="A12" s="13"/>
      <c r="B12" s="10" t="s">
        <v>8</v>
      </c>
      <c r="C12" s="11">
        <v>1140000</v>
      </c>
      <c r="D12" s="10"/>
      <c r="E12" s="17">
        <f t="shared" si="1"/>
        <v>0</v>
      </c>
      <c r="F12" s="16">
        <f t="shared" si="0"/>
        <v>0</v>
      </c>
    </row>
    <row r="13" spans="1:6" ht="20.100000000000001" customHeight="1" x14ac:dyDescent="0.4">
      <c r="A13" s="13"/>
      <c r="B13" s="10" t="s">
        <v>10</v>
      </c>
      <c r="C13" s="11">
        <v>1140000</v>
      </c>
      <c r="D13" s="10"/>
      <c r="E13" s="17">
        <f t="shared" si="1"/>
        <v>0</v>
      </c>
      <c r="F13" s="16">
        <f t="shared" si="0"/>
        <v>0</v>
      </c>
    </row>
    <row r="14" spans="1:6" ht="20.100000000000001" customHeight="1" x14ac:dyDescent="0.4">
      <c r="A14" s="13"/>
      <c r="B14" s="10" t="s">
        <v>9</v>
      </c>
      <c r="C14" s="11">
        <v>624000</v>
      </c>
      <c r="D14" s="10"/>
      <c r="E14" s="17">
        <f t="shared" si="1"/>
        <v>0</v>
      </c>
      <c r="F14" s="16">
        <f t="shared" si="0"/>
        <v>0</v>
      </c>
    </row>
    <row r="15" spans="1:6" ht="22.5" customHeight="1" x14ac:dyDescent="0.4">
      <c r="A15" s="13" t="s">
        <v>27</v>
      </c>
      <c r="B15" s="13"/>
      <c r="C15" s="13"/>
      <c r="D15" s="13"/>
      <c r="E15" s="18">
        <f>SUM(E4:E14)</f>
        <v>0</v>
      </c>
      <c r="F15" s="19">
        <f>SUM(F4:F14)</f>
        <v>0</v>
      </c>
    </row>
    <row r="16" spans="1:6" ht="15" customHeight="1" x14ac:dyDescent="0.4">
      <c r="B16" s="1" t="s">
        <v>19</v>
      </c>
    </row>
    <row r="17" spans="2:6" ht="15" customHeight="1" x14ac:dyDescent="0.4">
      <c r="B17" s="1" t="s">
        <v>20</v>
      </c>
    </row>
    <row r="18" spans="2:6" ht="15" customHeight="1" x14ac:dyDescent="0.4">
      <c r="B18" s="1" t="s">
        <v>21</v>
      </c>
    </row>
    <row r="19" spans="2:6" ht="15" customHeight="1" x14ac:dyDescent="0.4">
      <c r="B19" s="1" t="s">
        <v>28</v>
      </c>
    </row>
    <row r="20" spans="2:6" ht="15" customHeight="1" x14ac:dyDescent="0.4">
      <c r="B20" s="1" t="s">
        <v>24</v>
      </c>
      <c r="C20" s="14"/>
      <c r="D20" s="14">
        <v>19499650</v>
      </c>
      <c r="E20" s="14"/>
    </row>
    <row r="21" spans="2:6" ht="15" customHeight="1" x14ac:dyDescent="0.4">
      <c r="B21" s="1" t="s">
        <v>17</v>
      </c>
      <c r="D21" s="14">
        <v>7800000</v>
      </c>
      <c r="E21" s="14"/>
    </row>
    <row r="23" spans="2:6" x14ac:dyDescent="0.4">
      <c r="D23" s="14"/>
      <c r="E23" s="14"/>
      <c r="F23" s="14"/>
    </row>
    <row r="24" spans="2:6" x14ac:dyDescent="0.4">
      <c r="D24" s="14"/>
      <c r="E24" s="14"/>
      <c r="F24" s="14"/>
    </row>
    <row r="25" spans="2:6" x14ac:dyDescent="0.4">
      <c r="D25" s="14"/>
      <c r="E25" s="14"/>
      <c r="F25" s="14"/>
    </row>
    <row r="26" spans="2:6" x14ac:dyDescent="0.4">
      <c r="D26" s="14"/>
      <c r="E26" s="14"/>
      <c r="F26" s="14"/>
    </row>
    <row r="27" spans="2:6" x14ac:dyDescent="0.4">
      <c r="D27" s="14"/>
      <c r="E27" s="14"/>
      <c r="F27" s="14"/>
    </row>
    <row r="28" spans="2:6" x14ac:dyDescent="0.4">
      <c r="D28" s="15"/>
      <c r="E28" s="15"/>
      <c r="F28" s="15"/>
    </row>
  </sheetData>
  <sheetProtection sheet="1" objects="1" scenarios="1" selectLockedCells="1"/>
  <mergeCells count="4">
    <mergeCell ref="A11:A14"/>
    <mergeCell ref="A7:A10"/>
    <mergeCell ref="A4:A6"/>
    <mergeCell ref="A15:D15"/>
  </mergeCells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朝霞市役所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石野　芳和</dc:creator>
  <cp:lastModifiedBy>石野　芳和</cp:lastModifiedBy>
  <cp:lastPrinted>2025-09-30T07:33:33Z</cp:lastPrinted>
  <dcterms:created xsi:type="dcterms:W3CDTF">2025-08-21T03:22:51Z</dcterms:created>
  <dcterms:modified xsi:type="dcterms:W3CDTF">2025-09-30T07:35:51Z</dcterms:modified>
</cp:coreProperties>
</file>