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3庶務\法人\法人\法人市民税納付書\"/>
    </mc:Choice>
  </mc:AlternateContent>
  <workbookProtection workbookAlgorithmName="SHA-512" workbookHashValue="ppLjJFHpIH0pCDaDt3aP9OHxzyW7KnERk3+kZJnCneNmiww7XIYpKWnklma1oXF7AgFTPWMI+tlu/ORu/iQP8A==" workbookSaltValue="GwYOHheMKK3G34jnWTK+QQ==" workbookSpinCount="100000" lockStructure="1"/>
  <bookViews>
    <workbookView xWindow="480" yWindow="30" windowWidth="8475" windowHeight="4725"/>
  </bookViews>
  <sheets>
    <sheet name="入力シート" sheetId="8" r:id="rId1"/>
    <sheet name="B5印刷用" sheetId="4" r:id="rId2"/>
    <sheet name="A4印刷用" sheetId="5" r:id="rId3"/>
  </sheets>
  <definedNames>
    <definedName name="N">#REF!</definedName>
    <definedName name="_xlnm.Print_Area" localSheetId="2">A4印刷用!$A$1:$DH$68</definedName>
    <definedName name="_xlnm.Print_Area" localSheetId="1">B5印刷用!$A$1:$CR$58</definedName>
    <definedName name="_xlnm.Print_Area" localSheetId="0">入力シート!$A$2:$U$17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T46" i="5" l="1"/>
  <c r="AM46" i="5"/>
  <c r="F46" i="5"/>
  <c r="CQ44" i="5"/>
  <c r="CO44" i="5"/>
  <c r="CM44" i="5"/>
  <c r="CK44" i="5"/>
  <c r="CI44" i="5"/>
  <c r="CG44" i="5"/>
  <c r="CE44" i="5"/>
  <c r="CC44" i="5"/>
  <c r="CA44" i="5"/>
  <c r="BY44" i="5"/>
  <c r="BW44" i="5"/>
  <c r="BJ44" i="5"/>
  <c r="BH44" i="5"/>
  <c r="BF44" i="5"/>
  <c r="BD44" i="5"/>
  <c r="BB44" i="5"/>
  <c r="AZ44" i="5"/>
  <c r="AX44" i="5"/>
  <c r="AV44" i="5"/>
  <c r="AT44" i="5"/>
  <c r="AR44" i="5"/>
  <c r="AP44" i="5"/>
  <c r="AC44" i="5"/>
  <c r="AA44" i="5"/>
  <c r="Y44" i="5"/>
  <c r="W44" i="5"/>
  <c r="U44" i="5"/>
  <c r="S44" i="5"/>
  <c r="Q44" i="5"/>
  <c r="O44" i="5"/>
  <c r="M44" i="5"/>
  <c r="K44" i="5"/>
  <c r="I44" i="5"/>
  <c r="CQ42" i="5"/>
  <c r="CO42" i="5"/>
  <c r="CM42" i="5"/>
  <c r="CK42" i="5"/>
  <c r="CI42" i="5"/>
  <c r="CG42" i="5"/>
  <c r="CE42" i="5"/>
  <c r="CC42" i="5"/>
  <c r="CA42" i="5"/>
  <c r="BY42" i="5"/>
  <c r="BW42" i="5"/>
  <c r="BP42" i="5"/>
  <c r="BJ42" i="5"/>
  <c r="BH42" i="5"/>
  <c r="BF42" i="5"/>
  <c r="BD42" i="5"/>
  <c r="BB42" i="5"/>
  <c r="AZ42" i="5"/>
  <c r="AX42" i="5"/>
  <c r="AV42" i="5"/>
  <c r="AT42" i="5"/>
  <c r="AR42" i="5"/>
  <c r="AP42" i="5"/>
  <c r="AI42" i="5"/>
  <c r="BQ41" i="5"/>
  <c r="AJ41" i="5"/>
  <c r="CQ40" i="5"/>
  <c r="CO40" i="5"/>
  <c r="CM40" i="5"/>
  <c r="CK40" i="5"/>
  <c r="CI40" i="5"/>
  <c r="CG40" i="5"/>
  <c r="CE40" i="5"/>
  <c r="CC40" i="5"/>
  <c r="CA40" i="5"/>
  <c r="BY40" i="5"/>
  <c r="BW40" i="5"/>
  <c r="BJ40" i="5"/>
  <c r="BH40" i="5"/>
  <c r="BF40" i="5"/>
  <c r="BD40" i="5"/>
  <c r="BB40" i="5"/>
  <c r="AZ40" i="5"/>
  <c r="AX40" i="5"/>
  <c r="AV40" i="5"/>
  <c r="AT40" i="5"/>
  <c r="AR40" i="5"/>
  <c r="AP40" i="5"/>
  <c r="AC40" i="5"/>
  <c r="AA40" i="5"/>
  <c r="Y40" i="5"/>
  <c r="W40" i="5"/>
  <c r="U40" i="5"/>
  <c r="S40" i="5"/>
  <c r="Q40" i="5"/>
  <c r="O40" i="5"/>
  <c r="M40" i="5"/>
  <c r="K40" i="5"/>
  <c r="I40" i="5"/>
  <c r="CQ38" i="5"/>
  <c r="CO38" i="5"/>
  <c r="CM38" i="5"/>
  <c r="CK38" i="5"/>
  <c r="CI38" i="5"/>
  <c r="CG38" i="5"/>
  <c r="CE38" i="5"/>
  <c r="CC38" i="5"/>
  <c r="CA38" i="5"/>
  <c r="BY38" i="5"/>
  <c r="BW38" i="5"/>
  <c r="BJ38" i="5"/>
  <c r="BH38" i="5"/>
  <c r="BF38" i="5"/>
  <c r="BD38" i="5"/>
  <c r="BB38" i="5"/>
  <c r="AZ38" i="5"/>
  <c r="AX38" i="5"/>
  <c r="AV38" i="5"/>
  <c r="AT38" i="5"/>
  <c r="AR38" i="5"/>
  <c r="AP38" i="5"/>
  <c r="AC38" i="5"/>
  <c r="AA38" i="5"/>
  <c r="Y38" i="5"/>
  <c r="W38" i="5"/>
  <c r="U38" i="5"/>
  <c r="S38" i="5"/>
  <c r="Q38" i="5"/>
  <c r="O38" i="5"/>
  <c r="M38" i="5"/>
  <c r="K38" i="5"/>
  <c r="I38" i="5"/>
  <c r="CQ35" i="5"/>
  <c r="CO35" i="5"/>
  <c r="CM35" i="5"/>
  <c r="CK35" i="5"/>
  <c r="CI35" i="5"/>
  <c r="CG35" i="5"/>
  <c r="CE35" i="5"/>
  <c r="CC35" i="5"/>
  <c r="CA35" i="5"/>
  <c r="BY35" i="5"/>
  <c r="BW35" i="5"/>
  <c r="BJ35" i="5"/>
  <c r="BH35" i="5"/>
  <c r="BF35" i="5"/>
  <c r="BD35" i="5"/>
  <c r="BB35" i="5"/>
  <c r="AZ35" i="5"/>
  <c r="AX35" i="5"/>
  <c r="AV35" i="5"/>
  <c r="AT35" i="5"/>
  <c r="AR35" i="5"/>
  <c r="AP35" i="5"/>
  <c r="AC35" i="5"/>
  <c r="AA35" i="5"/>
  <c r="Y35" i="5"/>
  <c r="W35" i="5"/>
  <c r="U35" i="5"/>
  <c r="S35" i="5"/>
  <c r="Q35" i="5"/>
  <c r="O35" i="5"/>
  <c r="M35" i="5"/>
  <c r="K35" i="5"/>
  <c r="I35" i="5"/>
  <c r="CP31" i="5"/>
  <c r="CO31" i="5"/>
  <c r="CN31" i="5"/>
  <c r="CM31" i="5"/>
  <c r="CL31" i="5"/>
  <c r="CK31" i="5"/>
  <c r="CJ31" i="5"/>
  <c r="CI31" i="5"/>
  <c r="CH31" i="5"/>
  <c r="BY31" i="5"/>
  <c r="BP31" i="5"/>
  <c r="BI31" i="5"/>
  <c r="BH31" i="5"/>
  <c r="BG31" i="5"/>
  <c r="BF31" i="5"/>
  <c r="BE31" i="5"/>
  <c r="BD31" i="5"/>
  <c r="BC31" i="5"/>
  <c r="BB31" i="5"/>
  <c r="BA31" i="5"/>
  <c r="AR31" i="5"/>
  <c r="AI31" i="5"/>
  <c r="AB31" i="5"/>
  <c r="AA31" i="5"/>
  <c r="Z31" i="5"/>
  <c r="Y31" i="5"/>
  <c r="X31" i="5"/>
  <c r="W31" i="5"/>
  <c r="V31" i="5"/>
  <c r="U31" i="5"/>
  <c r="T31" i="5"/>
  <c r="K31" i="5"/>
  <c r="B31" i="5"/>
  <c r="BP27" i="5"/>
  <c r="AI27" i="5"/>
  <c r="B27" i="5"/>
  <c r="BT46" i="4"/>
  <c r="AM46" i="4"/>
  <c r="F46" i="4"/>
  <c r="CQ44" i="4"/>
  <c r="CO44" i="4"/>
  <c r="CM44" i="4"/>
  <c r="CK44" i="4"/>
  <c r="CI44" i="4"/>
  <c r="CG44" i="4"/>
  <c r="CE44" i="4"/>
  <c r="CC44" i="4"/>
  <c r="CA44" i="4"/>
  <c r="BY44" i="4"/>
  <c r="BW44" i="4"/>
  <c r="BJ44" i="4"/>
  <c r="BH44" i="4"/>
  <c r="BF44" i="4"/>
  <c r="BD44" i="4"/>
  <c r="BB44" i="4"/>
  <c r="AZ44" i="4"/>
  <c r="AX44" i="4"/>
  <c r="AV44" i="4"/>
  <c r="AT44" i="4"/>
  <c r="AR44" i="4"/>
  <c r="AP44" i="4"/>
  <c r="AC44" i="4"/>
  <c r="AA44" i="4"/>
  <c r="Y44" i="4"/>
  <c r="W44" i="4"/>
  <c r="U44" i="4"/>
  <c r="S44" i="4"/>
  <c r="Q44" i="4"/>
  <c r="O44" i="4"/>
  <c r="M44" i="4"/>
  <c r="K44" i="4"/>
  <c r="I44" i="4"/>
  <c r="CQ42" i="4"/>
  <c r="CO42" i="4"/>
  <c r="CM42" i="4"/>
  <c r="CK42" i="4"/>
  <c r="CI42" i="4"/>
  <c r="CG42" i="4"/>
  <c r="CE42" i="4"/>
  <c r="CC42" i="4"/>
  <c r="CA42" i="4"/>
  <c r="BY42" i="4"/>
  <c r="BW42" i="4"/>
  <c r="BP42" i="4"/>
  <c r="BJ42" i="4"/>
  <c r="BH42" i="4"/>
  <c r="BF42" i="4"/>
  <c r="BD42" i="4"/>
  <c r="BB42" i="4"/>
  <c r="AZ42" i="4"/>
  <c r="AX42" i="4"/>
  <c r="AV42" i="4"/>
  <c r="AT42" i="4"/>
  <c r="AR42" i="4"/>
  <c r="AP42" i="4"/>
  <c r="AI42" i="4"/>
  <c r="BQ41" i="4"/>
  <c r="AJ41" i="4"/>
  <c r="CQ40" i="4"/>
  <c r="CO40" i="4"/>
  <c r="CM40" i="4"/>
  <c r="CK40" i="4"/>
  <c r="CI40" i="4"/>
  <c r="CG40" i="4"/>
  <c r="CE40" i="4"/>
  <c r="CC40" i="4"/>
  <c r="CA40" i="4"/>
  <c r="BY40" i="4"/>
  <c r="BW40" i="4"/>
  <c r="BJ40" i="4"/>
  <c r="BH40" i="4"/>
  <c r="BF40" i="4"/>
  <c r="BD40" i="4"/>
  <c r="BB40" i="4"/>
  <c r="AZ40" i="4"/>
  <c r="AX40" i="4"/>
  <c r="AV40" i="4"/>
  <c r="AT40" i="4"/>
  <c r="AR40" i="4"/>
  <c r="AP40" i="4"/>
  <c r="AC40" i="4"/>
  <c r="AA40" i="4"/>
  <c r="Y40" i="4"/>
  <c r="W40" i="4"/>
  <c r="U40" i="4"/>
  <c r="S40" i="4"/>
  <c r="Q40" i="4"/>
  <c r="O40" i="4"/>
  <c r="M40" i="4"/>
  <c r="K40" i="4"/>
  <c r="I40" i="4"/>
  <c r="CQ38" i="4"/>
  <c r="CO38" i="4"/>
  <c r="CM38" i="4"/>
  <c r="CK38" i="4"/>
  <c r="CI38" i="4"/>
  <c r="CG38" i="4"/>
  <c r="CE38" i="4"/>
  <c r="CC38" i="4"/>
  <c r="CA38" i="4"/>
  <c r="BY38" i="4"/>
  <c r="BW38" i="4"/>
  <c r="BJ38" i="4"/>
  <c r="BH38" i="4"/>
  <c r="BF38" i="4"/>
  <c r="BD38" i="4"/>
  <c r="BB38" i="4"/>
  <c r="AZ38" i="4"/>
  <c r="AX38" i="4"/>
  <c r="AV38" i="4"/>
  <c r="AT38" i="4"/>
  <c r="AR38" i="4"/>
  <c r="AP38" i="4"/>
  <c r="AC38" i="4"/>
  <c r="AA38" i="4"/>
  <c r="Y38" i="4"/>
  <c r="W38" i="4"/>
  <c r="U38" i="4"/>
  <c r="S38" i="4"/>
  <c r="Q38" i="4"/>
  <c r="O38" i="4"/>
  <c r="M38" i="4"/>
  <c r="K38" i="4"/>
  <c r="I38" i="4"/>
  <c r="CQ35" i="4"/>
  <c r="CO35" i="4"/>
  <c r="CM35" i="4"/>
  <c r="CK35" i="4"/>
  <c r="CI35" i="4"/>
  <c r="CG35" i="4"/>
  <c r="CE35" i="4"/>
  <c r="CC35" i="4"/>
  <c r="CA35" i="4"/>
  <c r="BY35" i="4"/>
  <c r="BW35" i="4"/>
  <c r="BJ35" i="4"/>
  <c r="BH35" i="4"/>
  <c r="BF35" i="4"/>
  <c r="BD35" i="4"/>
  <c r="BB35" i="4"/>
  <c r="AZ35" i="4"/>
  <c r="AX35" i="4"/>
  <c r="AV35" i="4"/>
  <c r="AT35" i="4"/>
  <c r="AR35" i="4"/>
  <c r="AP35" i="4"/>
  <c r="AC35" i="4"/>
  <c r="AA35" i="4"/>
  <c r="Y35" i="4"/>
  <c r="W35" i="4"/>
  <c r="U35" i="4"/>
  <c r="S35" i="4"/>
  <c r="Q35" i="4"/>
  <c r="O35" i="4"/>
  <c r="M35" i="4"/>
  <c r="K35" i="4"/>
  <c r="I35" i="4"/>
  <c r="CP31" i="4"/>
  <c r="CO31" i="4"/>
  <c r="CN31" i="4"/>
  <c r="CM31" i="4"/>
  <c r="CL31" i="4"/>
  <c r="CK31" i="4"/>
  <c r="CJ31" i="4"/>
  <c r="CI31" i="4"/>
  <c r="CH31" i="4"/>
  <c r="BY31" i="4"/>
  <c r="BP31" i="4"/>
  <c r="BI31" i="4"/>
  <c r="BH31" i="4"/>
  <c r="BG31" i="4"/>
  <c r="BF31" i="4"/>
  <c r="BE31" i="4"/>
  <c r="BD31" i="4"/>
  <c r="BC31" i="4"/>
  <c r="BB31" i="4"/>
  <c r="BA31" i="4"/>
  <c r="AR31" i="4"/>
  <c r="AI31" i="4"/>
  <c r="AB31" i="4"/>
  <c r="AA31" i="4"/>
  <c r="Z31" i="4"/>
  <c r="Y31" i="4"/>
  <c r="X31" i="4"/>
  <c r="W31" i="4"/>
  <c r="V31" i="4"/>
  <c r="U31" i="4"/>
  <c r="T31" i="4"/>
  <c r="K31" i="4"/>
  <c r="B31" i="4"/>
  <c r="BP27" i="4"/>
  <c r="AI27" i="4"/>
  <c r="B27" i="4"/>
  <c r="X24" i="8"/>
  <c r="X23" i="8"/>
  <c r="X22" i="8"/>
  <c r="X21" i="8"/>
  <c r="X20" i="8"/>
  <c r="X19" i="8"/>
  <c r="AI17" i="8"/>
  <c r="F17" i="8"/>
  <c r="AI16" i="8"/>
  <c r="C21" i="4" s="1"/>
  <c r="AJ21" i="4" s="1"/>
  <c r="BQ21" i="4" s="1"/>
  <c r="X16" i="8"/>
  <c r="AI15" i="8"/>
  <c r="C14" i="5" s="1"/>
  <c r="AJ14" i="5" s="1"/>
  <c r="BQ14" i="5" s="1"/>
  <c r="AA15" i="8"/>
  <c r="X15" i="8"/>
  <c r="AI14" i="8"/>
  <c r="V27" i="4" s="1"/>
  <c r="Z12" i="8"/>
  <c r="Y12" i="8"/>
  <c r="Y11" i="8"/>
  <c r="AB10" i="8"/>
  <c r="Y10" i="8"/>
  <c r="AM9" i="8"/>
  <c r="AL9" i="8"/>
  <c r="AK9" i="8"/>
  <c r="AJ9" i="8"/>
  <c r="AI9" i="8"/>
  <c r="AH9" i="8"/>
  <c r="AG9" i="8"/>
  <c r="AF9" i="8"/>
  <c r="AE9" i="8"/>
  <c r="AD9" i="8"/>
  <c r="AC9" i="8"/>
  <c r="AB9" i="8"/>
  <c r="Y9" i="8"/>
  <c r="AM8" i="8"/>
  <c r="AL8" i="8"/>
  <c r="AK8" i="8"/>
  <c r="AJ8" i="8"/>
  <c r="AI8" i="8"/>
  <c r="AH8" i="8"/>
  <c r="AG8" i="8"/>
  <c r="AF8" i="8"/>
  <c r="AE8" i="8"/>
  <c r="AD8" i="8"/>
  <c r="AC8" i="8"/>
  <c r="AB8" i="8"/>
  <c r="Y8" i="8"/>
  <c r="AM7" i="8"/>
  <c r="AL7" i="8"/>
  <c r="AK7" i="8"/>
  <c r="AJ7" i="8"/>
  <c r="AI7" i="8"/>
  <c r="AH7" i="8"/>
  <c r="AG7" i="8"/>
  <c r="AF7" i="8"/>
  <c r="AE7" i="8"/>
  <c r="AD7" i="8"/>
  <c r="AC7" i="8"/>
  <c r="AB7" i="8"/>
  <c r="Y7" i="8"/>
  <c r="AM6" i="8"/>
  <c r="AL6" i="8"/>
  <c r="AK6" i="8"/>
  <c r="AJ6" i="8"/>
  <c r="AI6" i="8"/>
  <c r="AH6" i="8"/>
  <c r="AG6" i="8"/>
  <c r="AF6" i="8"/>
  <c r="AE6" i="8"/>
  <c r="AD6" i="8"/>
  <c r="AC6" i="8"/>
  <c r="AB6" i="8"/>
  <c r="Y6" i="8"/>
  <c r="Y5" i="8"/>
  <c r="C21" i="5" l="1"/>
  <c r="AJ21" i="5" s="1"/>
  <c r="BQ21" i="5" s="1"/>
  <c r="BC27" i="4"/>
  <c r="CJ27" i="4"/>
  <c r="V27" i="5"/>
  <c r="C14" i="4"/>
  <c r="AJ14" i="4" s="1"/>
  <c r="BQ14" i="4" s="1"/>
  <c r="Y19" i="8"/>
  <c r="AA19" i="8" s="1"/>
  <c r="O10" i="8" s="1"/>
  <c r="BC27" i="5" l="1"/>
  <c r="CJ27" i="5"/>
</calcChain>
</file>

<file path=xl/sharedStrings.xml><?xml version="1.0" encoding="utf-8"?>
<sst xmlns="http://schemas.openxmlformats.org/spreadsheetml/2006/main" count="434" uniqueCount="122">
  <si>
    <t>（コード0017389）</t>
  </si>
  <si>
    <t>00100-0-960358</t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</si>
  <si>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2"/>
  </si>
  <si>
    <t>市町村コード</t>
    <rPh sb="0" eb="3">
      <t>シチョウソン</t>
    </rPh>
    <phoneticPr fontId="2"/>
  </si>
  <si>
    <t>(取りまとめ店)</t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</si>
  <si>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</si>
  <si>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十</t>
    <rPh sb="0" eb="1">
      <t>ジュウ</t>
    </rPh>
    <phoneticPr fontId="2"/>
  </si>
  <si>
    <t>加　　　入　　　者</t>
    <rPh sb="0" eb="1">
      <t>カ</t>
    </rPh>
    <rPh sb="4" eb="5">
      <t>イリ</t>
    </rPh>
    <rPh sb="8" eb="9">
      <t>シャ</t>
    </rPh>
    <phoneticPr fontId="2"/>
  </si>
  <si>
    <t>元号：ドロップダウンリストから選択してください。
年度：和暦で入力してください。</t>
    <rPh sb="0" eb="2">
      <t>ゲンゴウ</t>
    </rPh>
    <rPh sb="15" eb="17">
      <t>センタク</t>
    </rPh>
    <rPh sb="25" eb="26">
      <t>ネン</t>
    </rPh>
    <rPh sb="26" eb="27">
      <t>ド</t>
    </rPh>
    <rPh sb="28" eb="30">
      <t>ワレキ</t>
    </rPh>
    <rPh sb="31" eb="33">
      <t>ニュウリョク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</si>
  <si>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</si>
  <si>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日</t>
    <rPh sb="0" eb="1">
      <t>ニチ</t>
    </rPh>
    <phoneticPr fontId="2"/>
  </si>
  <si>
    <t>法人名</t>
    <rPh sb="0" eb="2">
      <t>ホウジン</t>
    </rPh>
    <rPh sb="2" eb="3">
      <t>メイ</t>
    </rPh>
    <phoneticPr fontId="2"/>
  </si>
  <si>
    <t>から</t>
  </si>
  <si>
    <t>注意事項</t>
    <rPh sb="0" eb="2">
      <t>チュウイ</t>
    </rPh>
    <rPh sb="2" eb="4">
      <t>ジコウ</t>
    </rPh>
    <phoneticPr fontId="2"/>
  </si>
  <si>
    <t>確定</t>
    <rPh sb="0" eb="2">
      <t>カクテイ</t>
    </rPh>
    <phoneticPr fontId="2"/>
  </si>
  <si>
    <t>東京貯金事務センター</t>
    <rPh sb="0" eb="2">
      <t>トウキョウ</t>
    </rPh>
    <rPh sb="2" eb="4">
      <t>チョキン</t>
    </rPh>
    <rPh sb="4" eb="6">
      <t>ジム</t>
    </rPh>
    <phoneticPr fontId="2"/>
  </si>
  <si>
    <t>その他</t>
    <rPh sb="2" eb="3">
      <t>タ</t>
    </rPh>
    <phoneticPr fontId="2"/>
  </si>
  <si>
    <t>まで</t>
  </si>
  <si>
    <t>指定金融</t>
    <rPh sb="0" eb="2">
      <t>シテイ</t>
    </rPh>
    <rPh sb="2" eb="4">
      <t>キンユウ</t>
    </rPh>
    <phoneticPr fontId="2"/>
  </si>
  <si>
    <t>０２</t>
  </si>
  <si>
    <t>百</t>
    <rPh sb="0" eb="1">
      <t>ヒャク</t>
    </rPh>
    <phoneticPr fontId="2"/>
  </si>
  <si>
    <t>）</t>
  </si>
  <si>
    <t>円</t>
    <rPh sb="0" eb="1">
      <t>エン</t>
    </rPh>
    <phoneticPr fontId="2"/>
  </si>
  <si>
    <t>０４</t>
  </si>
  <si>
    <t>千</t>
    <rPh sb="0" eb="1">
      <t>セン</t>
    </rPh>
    <phoneticPr fontId="2"/>
  </si>
  <si>
    <t>０５</t>
  </si>
  <si>
    <t>更正</t>
  </si>
  <si>
    <t>ゆうちょ銀行</t>
    <rPh sb="4" eb="6">
      <t>ギンコウ</t>
    </rPh>
    <phoneticPr fontId="2"/>
  </si>
  <si>
    <t>万</t>
    <rPh sb="0" eb="1">
      <t>マン</t>
    </rPh>
    <phoneticPr fontId="2"/>
  </si>
  <si>
    <t>口</t>
    <rPh sb="0" eb="1">
      <t>クチ</t>
    </rPh>
    <phoneticPr fontId="2"/>
  </si>
  <si>
    <t>億</t>
    <rPh sb="0" eb="1">
      <t>オク</t>
    </rPh>
    <phoneticPr fontId="2"/>
  </si>
  <si>
    <t>０１</t>
  </si>
  <si>
    <t>法人税割額</t>
    <rPh sb="0" eb="3">
      <t>ホウジンゼイ</t>
    </rPh>
    <rPh sb="3" eb="4">
      <t>ワリ</t>
    </rPh>
    <rPh sb="4" eb="5">
      <t>ガク</t>
    </rPh>
    <phoneticPr fontId="2"/>
  </si>
  <si>
    <t>法人市民税納付書</t>
    <rPh sb="0" eb="2">
      <t>ホウジン</t>
    </rPh>
    <rPh sb="2" eb="3">
      <t>シ</t>
    </rPh>
    <rPh sb="3" eb="4">
      <t>ミン</t>
    </rPh>
    <rPh sb="4" eb="5">
      <t>ゼイ</t>
    </rPh>
    <rPh sb="5" eb="8">
      <t>ノウフショ</t>
    </rPh>
    <phoneticPr fontId="2"/>
  </si>
  <si>
    <t>均等割額</t>
    <rPh sb="0" eb="3">
      <t>キントウワリ</t>
    </rPh>
    <rPh sb="3" eb="4">
      <t>ガク</t>
    </rPh>
    <phoneticPr fontId="2"/>
  </si>
  <si>
    <t>必須</t>
    <rPh sb="0" eb="2">
      <t>ヒッス</t>
    </rPh>
    <phoneticPr fontId="2"/>
  </si>
  <si>
    <t>０３</t>
  </si>
  <si>
    <t>納期限</t>
    <rPh sb="0" eb="3">
      <t>ノウキゲン</t>
    </rPh>
    <phoneticPr fontId="2"/>
  </si>
  <si>
    <t>朝霞支店</t>
    <rPh sb="0" eb="2">
      <t>アサカ</t>
    </rPh>
    <rPh sb="2" eb="4">
      <t>シテン</t>
    </rPh>
    <phoneticPr fontId="2"/>
  </si>
  <si>
    <t>延滞金</t>
    <rPh sb="0" eb="2">
      <t>エンタイ</t>
    </rPh>
    <rPh sb="2" eb="3">
      <t>キン</t>
    </rPh>
    <phoneticPr fontId="2"/>
  </si>
  <si>
    <t>合計額</t>
    <rPh sb="0" eb="2">
      <t>ゴウケイ</t>
    </rPh>
    <rPh sb="2" eb="3">
      <t>ガク</t>
    </rPh>
    <phoneticPr fontId="2"/>
  </si>
  <si>
    <t>事業年度又は連結事業年度</t>
    <rPh sb="0" eb="1">
      <t>コト</t>
    </rPh>
    <rPh sb="1" eb="2">
      <t>ギョウ</t>
    </rPh>
    <rPh sb="2" eb="3">
      <t>トシ</t>
    </rPh>
    <rPh sb="3" eb="4">
      <t>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2"/>
  </si>
  <si>
    <t>予定</t>
  </si>
  <si>
    <t>修正</t>
  </si>
  <si>
    <t>日計</t>
    <rPh sb="0" eb="1">
      <t>ヒ</t>
    </rPh>
    <rPh sb="1" eb="2">
      <t>ケイ</t>
    </rPh>
    <phoneticPr fontId="2"/>
  </si>
  <si>
    <t>決定</t>
  </si>
  <si>
    <t>上記のとおり納付します。(金融機関保管)</t>
    <rPh sb="6" eb="8">
      <t>ノウフ</t>
    </rPh>
    <rPh sb="17" eb="19">
      <t>ホカン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</si>
  <si>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</si>
  <si>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埼玉県</t>
    <rPh sb="0" eb="3">
      <t>サイタマケン</t>
    </rPh>
    <phoneticPr fontId="2"/>
  </si>
  <si>
    <t>朝霞市</t>
    <rPh sb="0" eb="3">
      <t>アサカシ</t>
    </rPh>
    <phoneticPr fontId="2"/>
  </si>
  <si>
    <t>法人市民税領収済通知書</t>
    <rPh sb="0" eb="2">
      <t>ホウジン</t>
    </rPh>
    <rPh sb="2" eb="3">
      <t>シ</t>
    </rPh>
    <rPh sb="3" eb="4">
      <t>ミン</t>
    </rPh>
    <rPh sb="4" eb="5">
      <t>ゼイ</t>
    </rPh>
    <rPh sb="5" eb="7">
      <t>リョウシュウ</t>
    </rPh>
    <rPh sb="7" eb="8">
      <t>ズ</t>
    </rPh>
    <rPh sb="8" eb="11">
      <t>ツウチショ</t>
    </rPh>
    <phoneticPr fontId="2"/>
  </si>
  <si>
    <t>埼玉県朝霞市会計管理者</t>
    <rPh sb="0" eb="3">
      <t>サイタマケン</t>
    </rPh>
    <rPh sb="3" eb="6">
      <t>アサカシ</t>
    </rPh>
    <rPh sb="6" eb="8">
      <t>カイケイ</t>
    </rPh>
    <rPh sb="8" eb="11">
      <t>カンリシャ</t>
    </rPh>
    <phoneticPr fontId="2"/>
  </si>
  <si>
    <t>所在地</t>
    <rPh sb="0" eb="3">
      <t>ショザイチ</t>
    </rPh>
    <phoneticPr fontId="2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</si>
  <si>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2"/>
  </si>
  <si>
    <t>様</t>
    <rPh sb="0" eb="1">
      <t>サマ</t>
    </rPh>
    <phoneticPr fontId="2"/>
  </si>
  <si>
    <t>見込</t>
    <rPh sb="0" eb="2">
      <t>ミコミ</t>
    </rPh>
    <phoneticPr fontId="2"/>
  </si>
  <si>
    <t>取りまとめ店</t>
    <rPh sb="0" eb="1">
      <t>ト</t>
    </rPh>
    <rPh sb="5" eb="6">
      <t>テン</t>
    </rPh>
    <phoneticPr fontId="2"/>
  </si>
  <si>
    <t>年 度</t>
    <rPh sb="0" eb="1">
      <t>ネン</t>
    </rPh>
    <rPh sb="2" eb="3">
      <t>ド</t>
    </rPh>
    <phoneticPr fontId="2"/>
  </si>
  <si>
    <t>中間</t>
  </si>
  <si>
    <t>（</t>
  </si>
  <si>
    <t>埼玉りそな銀行</t>
    <rPh sb="0" eb="2">
      <t>サイタマ</t>
    </rPh>
    <rPh sb="5" eb="7">
      <t>ギンコウ</t>
    </rPh>
    <phoneticPr fontId="2"/>
  </si>
  <si>
    <t>機関名</t>
  </si>
  <si>
    <t>◎この納付書は、３枚１組となっています
ので、切り離さずに提出してください。</t>
    <rPh sb="3" eb="6">
      <t>ノウフショ</t>
    </rPh>
    <rPh sb="9" eb="10">
      <t>マイ</t>
    </rPh>
    <rPh sb="11" eb="12">
      <t>クミ</t>
    </rPh>
    <rPh sb="23" eb="24">
      <t>キ</t>
    </rPh>
    <rPh sb="25" eb="26">
      <t>ハナ</t>
    </rPh>
    <rPh sb="29" eb="31">
      <t>テイシュツ</t>
    </rPh>
    <phoneticPr fontId="2"/>
  </si>
  <si>
    <t>上記のとおり通知します。(朝霞市保管)</t>
    <rPh sb="0" eb="2">
      <t>ジョウキ</t>
    </rPh>
    <rPh sb="6" eb="8">
      <t>ツウチ</t>
    </rPh>
    <rPh sb="13" eb="16">
      <t>アサカシ</t>
    </rPh>
    <rPh sb="16" eb="18">
      <t>ホカン</t>
    </rPh>
    <phoneticPr fontId="2"/>
  </si>
  <si>
    <t>このまま切らずにお持ちください</t>
    <rPh sb="4" eb="5">
      <t>キ</t>
    </rPh>
    <rPh sb="9" eb="10">
      <t>モ</t>
    </rPh>
    <phoneticPr fontId="2"/>
  </si>
  <si>
    <t>太線で切り取ってお使いください</t>
    <rPh sb="0" eb="2">
      <t>フトセン</t>
    </rPh>
    <rPh sb="3" eb="4">
      <t>キ</t>
    </rPh>
    <rPh sb="5" eb="6">
      <t>ト</t>
    </rPh>
    <rPh sb="9" eb="10">
      <t>ツカ</t>
    </rPh>
    <phoneticPr fontId="2"/>
  </si>
  <si>
    <t>令和</t>
    <rPh sb="0" eb="2">
      <t>レイワ</t>
    </rPh>
    <phoneticPr fontId="2"/>
  </si>
  <si>
    <t>領　収　日　付　印</t>
    <rPh sb="0" eb="1">
      <t>リョウ</t>
    </rPh>
    <rPh sb="2" eb="3">
      <t>オサム</t>
    </rPh>
    <rPh sb="4" eb="5">
      <t>ヒ</t>
    </rPh>
    <rPh sb="6" eb="7">
      <t>ヅケ</t>
    </rPh>
    <rPh sb="8" eb="9">
      <t>イン</t>
    </rPh>
    <phoneticPr fontId="2"/>
  </si>
  <si>
    <t>法人市民税領収証書</t>
    <rPh sb="0" eb="2">
      <t>ホウジン</t>
    </rPh>
    <rPh sb="2" eb="3">
      <t>シ</t>
    </rPh>
    <rPh sb="3" eb="4">
      <t>ミン</t>
    </rPh>
    <rPh sb="4" eb="5">
      <t>ゼイ</t>
    </rPh>
    <rPh sb="5" eb="7">
      <t>リョウシュウ</t>
    </rPh>
    <rPh sb="7" eb="9">
      <t>ショウショ</t>
    </rPh>
    <phoneticPr fontId="2"/>
  </si>
  <si>
    <t>平成</t>
    <rPh sb="0" eb="2">
      <t>ヘイセイ</t>
    </rPh>
    <phoneticPr fontId="2"/>
  </si>
  <si>
    <t>管理番号</t>
    <rPh sb="0" eb="2">
      <t>カンリ</t>
    </rPh>
    <rPh sb="2" eb="4">
      <t>バンゴウ</t>
    </rPh>
    <phoneticPr fontId="2"/>
  </si>
  <si>
    <t>年度</t>
    <rPh sb="0" eb="2">
      <t>ネンド</t>
    </rPh>
    <phoneticPr fontId="2"/>
  </si>
  <si>
    <t>事業年度（自）</t>
    <rPh sb="0" eb="2">
      <t>ジギョウ</t>
    </rPh>
    <rPh sb="2" eb="4">
      <t>ネンド</t>
    </rPh>
    <rPh sb="5" eb="6">
      <t>ジ</t>
    </rPh>
    <phoneticPr fontId="2"/>
  </si>
  <si>
    <t>月</t>
    <rPh sb="0" eb="1">
      <t>ガツ</t>
    </rPh>
    <phoneticPr fontId="2"/>
  </si>
  <si>
    <t>申告区分</t>
    <rPh sb="0" eb="2">
      <t>シンコク</t>
    </rPh>
    <rPh sb="2" eb="4">
      <t>クブン</t>
    </rPh>
    <phoneticPr fontId="2"/>
  </si>
  <si>
    <t>事業開始</t>
    <rPh sb="0" eb="2">
      <t>ジギョウ</t>
    </rPh>
    <rPh sb="2" eb="4">
      <t>カイシ</t>
    </rPh>
    <phoneticPr fontId="2"/>
  </si>
  <si>
    <t>納付額</t>
    <rPh sb="0" eb="2">
      <t>ノウフ</t>
    </rPh>
    <rPh sb="2" eb="3">
      <t>ガク</t>
    </rPh>
    <phoneticPr fontId="2"/>
  </si>
  <si>
    <t>入力区分</t>
    <rPh sb="0" eb="2">
      <t>ニュウリョク</t>
    </rPh>
    <rPh sb="2" eb="4">
      <t>クブン</t>
    </rPh>
    <phoneticPr fontId="2"/>
  </si>
  <si>
    <t>入力項目</t>
    <rPh sb="0" eb="2">
      <t>ニュウリョク</t>
    </rPh>
    <rPh sb="2" eb="4">
      <t>コウモク</t>
    </rPh>
    <phoneticPr fontId="2"/>
  </si>
  <si>
    <t>☆</t>
  </si>
  <si>
    <t>事業年度（至）</t>
    <rPh sb="0" eb="2">
      <t>ジギョウ</t>
    </rPh>
    <rPh sb="2" eb="4">
      <t>ネンド</t>
    </rPh>
    <rPh sb="5" eb="6">
      <t>イタル</t>
    </rPh>
    <phoneticPr fontId="2"/>
  </si>
  <si>
    <t>事業終了</t>
    <rPh sb="0" eb="2">
      <t>ジギョウ</t>
    </rPh>
    <rPh sb="2" eb="4">
      <t>シュウリョウ</t>
    </rPh>
    <phoneticPr fontId="2"/>
  </si>
  <si>
    <t>法人税割額</t>
    <rPh sb="0" eb="4">
      <t>ホウジンゼイワリ</t>
    </rPh>
    <rPh sb="4" eb="5">
      <t>ガク</t>
    </rPh>
    <phoneticPr fontId="2"/>
  </si>
  <si>
    <t>延滞金</t>
    <rPh sb="0" eb="3">
      <t>エンタイキン</t>
    </rPh>
    <phoneticPr fontId="2"/>
  </si>
  <si>
    <t>01</t>
  </si>
  <si>
    <t>ドロップダウンリストから選択してください。
その他を選択した場合、下段に手入力してください。</t>
    <rPh sb="24" eb="25">
      <t>タ</t>
    </rPh>
    <rPh sb="26" eb="28">
      <t>センタク</t>
    </rPh>
    <rPh sb="30" eb="32">
      <t>バアイ</t>
    </rPh>
    <rPh sb="33" eb="35">
      <t>ゲダン</t>
    </rPh>
    <rPh sb="36" eb="37">
      <t>テ</t>
    </rPh>
    <rPh sb="37" eb="39">
      <t>ニュウリョク</t>
    </rPh>
    <phoneticPr fontId="2"/>
  </si>
  <si>
    <t>02</t>
  </si>
  <si>
    <t>03</t>
  </si>
  <si>
    <t>05</t>
  </si>
  <si>
    <t>※その他場合</t>
    <rPh sb="3" eb="4">
      <t>タ</t>
    </rPh>
    <rPh sb="4" eb="6">
      <t>バアイ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</si>
  <si>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</si>
  <si>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</si>
  <si>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</si>
  <si>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</si>
  <si>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中間</t>
    <rPh sb="0" eb="2">
      <t>チュウカン</t>
    </rPh>
    <phoneticPr fontId="2"/>
  </si>
  <si>
    <t>法人税</t>
    <rPh sb="0" eb="3">
      <t>ホウジンゼイ</t>
    </rPh>
    <phoneticPr fontId="2"/>
  </si>
  <si>
    <t>予定</t>
    <rPh sb="0" eb="2">
      <t>ヨテイ</t>
    </rPh>
    <phoneticPr fontId="2"/>
  </si>
  <si>
    <t>修正</t>
    <rPh sb="0" eb="2">
      <t>シュウセイ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</si>
  <si>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</si>
  <si>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</si>
  <si>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元　　　号：ドロップダウンリストから選択してください。
事業年度：和暦で入力してください。</t>
    <rPh sb="28" eb="30">
      <t>ジギョウ</t>
    </rPh>
    <phoneticPr fontId="2"/>
  </si>
  <si>
    <t>元　 号：ドロップダウンリストから選択してください。
納期限：和暦で入力してください。</t>
    <rPh sb="27" eb="30">
      <t>ノウキゲン</t>
    </rPh>
    <phoneticPr fontId="2"/>
  </si>
  <si>
    <t>納付する金額の内訳を選択してください。
なお、合計額は自動計算されます。</t>
    <rPh sb="0" eb="2">
      <t>ノウフ</t>
    </rPh>
    <rPh sb="4" eb="6">
      <t>キンガク</t>
    </rPh>
    <rPh sb="7" eb="9">
      <t>ウチワケ</t>
    </rPh>
    <rPh sb="10" eb="12">
      <t>センタク</t>
    </rPh>
    <rPh sb="23" eb="25">
      <t>ゴウケイ</t>
    </rPh>
    <rPh sb="25" eb="26">
      <t>ガク</t>
    </rPh>
    <rPh sb="27" eb="29">
      <t>ジドウ</t>
    </rPh>
    <rPh sb="29" eb="31">
      <t>ケイサン</t>
    </rPh>
    <phoneticPr fontId="2"/>
  </si>
  <si>
    <t>本店又は主たる事務所の所在地を入力してください。
改行はALT+ENTERでできます。</t>
    <rPh sb="0" eb="2">
      <t>ホンテン</t>
    </rPh>
    <rPh sb="2" eb="3">
      <t>マタ</t>
    </rPh>
    <rPh sb="4" eb="5">
      <t>シュ</t>
    </rPh>
    <rPh sb="7" eb="9">
      <t>ジム</t>
    </rPh>
    <rPh sb="9" eb="10">
      <t>ショ</t>
    </rPh>
    <rPh sb="11" eb="13">
      <t>ショザイ</t>
    </rPh>
    <rPh sb="13" eb="14">
      <t>チ</t>
    </rPh>
    <rPh sb="15" eb="17">
      <t>ニュウリョク</t>
    </rPh>
    <rPh sb="25" eb="27">
      <t>カイギョウ</t>
    </rPh>
    <phoneticPr fontId="2"/>
  </si>
  <si>
    <t>法人名を入力してください。
改行はALT+ENTERでできます。</t>
    <rPh sb="0" eb="2">
      <t>ホウジン</t>
    </rPh>
    <rPh sb="2" eb="3">
      <t>メイ</t>
    </rPh>
    <rPh sb="4" eb="6">
      <t>ニュウリョク</t>
    </rPh>
    <phoneticPr fontId="2"/>
  </si>
  <si>
    <t>納付金額</t>
    <rPh sb="0" eb="2">
      <t>ノウフ</t>
    </rPh>
    <rPh sb="2" eb="4">
      <t>キンガク</t>
    </rPh>
    <phoneticPr fontId="2"/>
  </si>
  <si>
    <t>均等割</t>
    <rPh sb="0" eb="3">
      <t>キントウワリ</t>
    </rPh>
    <phoneticPr fontId="2"/>
  </si>
  <si>
    <t>合計</t>
    <rPh sb="0" eb="2">
      <t>ゴウケイ</t>
    </rPh>
    <phoneticPr fontId="2"/>
  </si>
  <si>
    <t>文字数</t>
    <rPh sb="0" eb="3">
      <t>モジスウ</t>
    </rPh>
    <phoneticPr fontId="2"/>
  </si>
  <si>
    <t>元号</t>
    <rPh sb="0" eb="2">
      <t>ゲンゴウ</t>
    </rPh>
    <phoneticPr fontId="2"/>
  </si>
  <si>
    <t>事業年度</t>
    <rPh sb="0" eb="2">
      <t>ジギョウ</t>
    </rPh>
    <rPh sb="2" eb="4">
      <t>ネンド</t>
    </rPh>
    <phoneticPr fontId="2"/>
  </si>
  <si>
    <t>至</t>
    <rPh sb="0" eb="1">
      <t>イタ</t>
    </rPh>
    <phoneticPr fontId="2"/>
  </si>
  <si>
    <t>自</t>
    <rPh sb="0" eb="1">
      <t>ジ</t>
    </rPh>
    <phoneticPr fontId="2"/>
  </si>
  <si>
    <t>エラーコード</t>
  </si>
  <si>
    <t>エラー表示欄</t>
  </si>
  <si>
    <t>納付書印刷用シート</t>
    <rPh sb="0" eb="3">
      <t>ノウフショ</t>
    </rPh>
    <rPh sb="3" eb="6">
      <t>インサツヨウ</t>
    </rPh>
    <phoneticPr fontId="2"/>
  </si>
  <si>
    <t>印刷方法</t>
    <rPh sb="0" eb="2">
      <t>インサツ</t>
    </rPh>
    <rPh sb="2" eb="4">
      <t>ホウホウ</t>
    </rPh>
    <phoneticPr fontId="2"/>
  </si>
  <si>
    <t>様々な検索値（関数等が入力されています。）</t>
    <rPh sb="0" eb="2">
      <t>サマザマ</t>
    </rPh>
    <rPh sb="3" eb="5">
      <t>ケンサク</t>
    </rPh>
    <rPh sb="5" eb="6">
      <t>チ</t>
    </rPh>
    <rPh sb="7" eb="9">
      <t>カンスウ</t>
    </rPh>
    <rPh sb="9" eb="10">
      <t>トウ</t>
    </rPh>
    <rPh sb="11" eb="13">
      <t>ニュウリョク</t>
    </rPh>
    <phoneticPr fontId="2"/>
  </si>
  <si>
    <t>入力方法</t>
    <rPh sb="0" eb="2">
      <t>ニュウリョク</t>
    </rPh>
    <rPh sb="2" eb="4">
      <t>ホウホウ</t>
    </rPh>
    <phoneticPr fontId="2"/>
  </si>
  <si>
    <t>エラー表示欄にエラー表示が無くなったら納付書を印刷できる状態となります。『B５印刷用』・『Ａ４印刷用』のシートをそれぞれ用意してありますので、必要な用紙設定のシートから印刷してください。</t>
    <rPh sb="3" eb="5">
      <t>ヒョウジ</t>
    </rPh>
    <rPh sb="5" eb="6">
      <t>ラン</t>
    </rPh>
    <rPh sb="10" eb="12">
      <t>ヒョウジ</t>
    </rPh>
    <rPh sb="13" eb="14">
      <t>ナ</t>
    </rPh>
    <rPh sb="19" eb="22">
      <t>ノウフショ</t>
    </rPh>
    <rPh sb="23" eb="25">
      <t>インサツ</t>
    </rPh>
    <rPh sb="28" eb="30">
      <t>ジョウタイ</t>
    </rPh>
    <rPh sb="39" eb="41">
      <t>インサツ</t>
    </rPh>
    <rPh sb="41" eb="42">
      <t>ヨウ</t>
    </rPh>
    <rPh sb="47" eb="49">
      <t>インサツ</t>
    </rPh>
    <rPh sb="49" eb="50">
      <t>ヨウ</t>
    </rPh>
    <rPh sb="60" eb="62">
      <t>ヨウイ</t>
    </rPh>
    <rPh sb="71" eb="73">
      <t>ヒツヨウ</t>
    </rPh>
    <rPh sb="74" eb="76">
      <t>ヨウシ</t>
    </rPh>
    <rPh sb="76" eb="78">
      <t>セッテイ</t>
    </rPh>
    <rPh sb="84" eb="86">
      <t>インサツ</t>
    </rPh>
    <phoneticPr fontId="2"/>
  </si>
  <si>
    <t>朝霞市で付与した8桁の管理番号を入力してください。</t>
    <rPh sb="0" eb="3">
      <t>アサカシ</t>
    </rPh>
    <rPh sb="4" eb="6">
      <t>フヨ</t>
    </rPh>
    <rPh sb="9" eb="10">
      <t>ケタ</t>
    </rPh>
    <rPh sb="11" eb="13">
      <t>カンリ</t>
    </rPh>
    <rPh sb="13" eb="15">
      <t>バンゴウ</t>
    </rPh>
    <rPh sb="16" eb="18">
      <t>ニュウリョク</t>
    </rPh>
    <phoneticPr fontId="2"/>
  </si>
  <si>
    <r>
      <t>入力項目欄（白色のセル）に必要事項を入力又は選択してください。なお</t>
    </r>
    <r>
      <rPr>
        <b/>
        <sz val="16"/>
        <rFont val="UD デジタル 教科書体 N-B"/>
        <family val="1"/>
        <charset val="128"/>
      </rPr>
      <t>、</t>
    </r>
    <r>
      <rPr>
        <b/>
        <u val="double"/>
        <sz val="16"/>
        <color rgb="FFFF0000"/>
        <rFont val="UD デジタル 教科書体 N-B"/>
        <family val="1"/>
        <charset val="128"/>
      </rPr>
      <t>☆は必須項目です</t>
    </r>
    <r>
      <rPr>
        <b/>
        <sz val="16"/>
        <rFont val="UD デジタル 教科書体 N-B"/>
        <family val="1"/>
        <charset val="128"/>
      </rPr>
      <t>。</t>
    </r>
    <r>
      <rPr>
        <sz val="16"/>
        <rFont val="UD デジタル 教科書体 N-B"/>
        <family val="1"/>
        <charset val="128"/>
      </rPr>
      <t>必須項目が不足している場合、下記のエラー表示欄にエラーメッセージが表示されますので確認してください。</t>
    </r>
    <rPh sb="0" eb="2">
      <t>ニュウリョク</t>
    </rPh>
    <rPh sb="2" eb="4">
      <t>コウモク</t>
    </rPh>
    <rPh sb="4" eb="5">
      <t>ラン</t>
    </rPh>
    <rPh sb="6" eb="8">
      <t>シロイロ</t>
    </rPh>
    <rPh sb="13" eb="15">
      <t>ヒツヨウ</t>
    </rPh>
    <rPh sb="15" eb="17">
      <t>ジコウ</t>
    </rPh>
    <rPh sb="18" eb="20">
      <t>ニュウリョク</t>
    </rPh>
    <rPh sb="20" eb="21">
      <t>マタ</t>
    </rPh>
    <rPh sb="22" eb="24">
      <t>センタク</t>
    </rPh>
    <rPh sb="36" eb="38">
      <t>ヒッス</t>
    </rPh>
    <rPh sb="38" eb="40">
      <t>コウモク</t>
    </rPh>
    <rPh sb="43" eb="45">
      <t>ヒッス</t>
    </rPh>
    <rPh sb="45" eb="47">
      <t>コウモク</t>
    </rPh>
    <rPh sb="48" eb="50">
      <t>フソク</t>
    </rPh>
    <rPh sb="54" eb="56">
      <t>バアイ</t>
    </rPh>
    <rPh sb="57" eb="59">
      <t>カキ</t>
    </rPh>
    <rPh sb="63" eb="65">
      <t>ヒョウジ</t>
    </rPh>
    <rPh sb="65" eb="66">
      <t>ラン</t>
    </rPh>
    <rPh sb="76" eb="78">
      <t>ヒョウジ</t>
    </rPh>
    <rPh sb="84" eb="8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</si>
</sst>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0_ "/>
  </numFmts>
  <fonts count="39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UD デジタル 教科書体 N-B"/>
      <family val="1"/>
    </font>
    <font>
      <sz val="16"/>
      <name val="UD デジタル 教科書体 N-B"/>
      <family val="1"/>
    </font>
    <font>
      <sz val="14"/>
      <name val="UD デジタル 教科書体 N-B"/>
      <family val="1"/>
    </font>
    <font>
      <b/>
      <sz val="24"/>
      <name val="UD デジタル 教科書体 N-B"/>
      <family val="1"/>
    </font>
    <font>
      <b/>
      <sz val="16"/>
      <name val="UD デジタル 教科書体 N-B"/>
      <family val="1"/>
    </font>
    <font>
      <b/>
      <sz val="16"/>
      <color rgb="FFFF0000"/>
      <name val="UD デジタル 教科書体 N-B"/>
      <family val="1"/>
    </font>
    <font>
      <sz val="11"/>
      <name val="ＭＳ Ｐゴシック"/>
      <family val="3"/>
    </font>
    <font>
      <b/>
      <sz val="15"/>
      <name val="UD デジタル 教科書体 N-B"/>
      <family val="1"/>
    </font>
    <font>
      <sz val="16"/>
      <color rgb="FFFF0000"/>
      <name val="UD デジタル 教科書体 N-B"/>
      <family val="1"/>
    </font>
    <font>
      <sz val="18"/>
      <name val="UD デジタル 教科書体 N-B"/>
      <family val="1"/>
    </font>
    <font>
      <sz val="12"/>
      <name val="UD デジタル 教科書体 N-B"/>
      <family val="1"/>
    </font>
    <font>
      <sz val="4"/>
      <name val="UD デジタル 教科書体 N-B"/>
      <family val="1"/>
    </font>
    <font>
      <sz val="9"/>
      <name val="UD デジタル 教科書体 N-B"/>
      <family val="1"/>
    </font>
    <font>
      <sz val="10"/>
      <name val="UD デジタル 教科書体 N-B"/>
      <family val="1"/>
      <charset val="128"/>
    </font>
    <font>
      <b/>
      <sz val="14"/>
      <name val="UD デジタル 教科書体 N-B"/>
      <family val="1"/>
    </font>
    <font>
      <sz val="8"/>
      <name val="UD デジタル 教科書体 N-B"/>
      <family val="1"/>
      <charset val="128"/>
    </font>
    <font>
      <b/>
      <sz val="18"/>
      <name val="UD デジタル 教科書体 N-B"/>
      <family val="1"/>
    </font>
    <font>
      <sz val="6"/>
      <name val="UD デジタル 教科書体 N-B"/>
      <family val="1"/>
    </font>
    <font>
      <sz val="28"/>
      <color rgb="FFFF0000"/>
      <name val="UD デジタル 教科書体 N-B"/>
      <family val="1"/>
      <charset val="128"/>
    </font>
    <font>
      <sz val="11"/>
      <name val="UD デジタル 教科書体 N-R"/>
      <family val="1"/>
    </font>
    <font>
      <sz val="4"/>
      <name val="UD デジタル 教科書体 N-R"/>
      <family val="1"/>
    </font>
    <font>
      <sz val="12"/>
      <name val="UD デジタル 教科書体 N-R"/>
      <family val="1"/>
    </font>
    <font>
      <sz val="16"/>
      <name val="UD デジタル 教科書体 N-R"/>
      <family val="1"/>
    </font>
    <font>
      <sz val="18"/>
      <name val="UD デジタル 教科書体 N-R"/>
      <family val="1"/>
    </font>
    <font>
      <sz val="9"/>
      <name val="UD デジタル 教科書体 N-R"/>
      <family val="1"/>
    </font>
    <font>
      <sz val="10"/>
      <name val="UD デジタル 教科書体 N-R"/>
      <family val="1"/>
      <charset val="128"/>
    </font>
    <font>
      <b/>
      <sz val="16"/>
      <name val="UD デジタル 教科書体 N-R"/>
      <family val="1"/>
    </font>
    <font>
      <b/>
      <sz val="14"/>
      <name val="UD デジタル 教科書体 N-R"/>
      <family val="1"/>
    </font>
    <font>
      <sz val="8"/>
      <name val="UD デジタル 教科書体 N-R"/>
      <family val="1"/>
    </font>
    <font>
      <b/>
      <sz val="18"/>
      <name val="UD デジタル 教科書体 N-R"/>
      <family val="1"/>
    </font>
    <font>
      <sz val="6"/>
      <name val="UD デジタル 教科書体 N-R"/>
      <family val="1"/>
    </font>
    <font>
      <sz val="28"/>
      <color rgb="FFFF0000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b/>
      <sz val="16"/>
      <name val="UD デジタル 教科書体 N-B"/>
      <family val="1"/>
      <charset val="128"/>
    </font>
    <font>
      <b/>
      <u val="double"/>
      <sz val="16"/>
      <color rgb="FFFF0000"/>
      <name val="UD デジタル 教科書体 N-B"/>
      <family val="1"/>
      <charset val="128"/>
    </font>
    <font>
      <sz val="16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AFDD9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DotDot">
        <color theme="1"/>
      </right>
      <top style="thin">
        <color indexed="64"/>
      </top>
      <bottom/>
      <diagonal/>
    </border>
    <border>
      <left/>
      <right style="dashDotDot">
        <color theme="1"/>
      </right>
      <top/>
      <bottom style="thin">
        <color indexed="64"/>
      </bottom>
      <diagonal/>
    </border>
    <border>
      <left/>
      <right style="dashDotDot">
        <color theme="1"/>
      </right>
      <top style="medium">
        <color indexed="64"/>
      </top>
      <bottom/>
      <diagonal/>
    </border>
    <border>
      <left/>
      <right style="dashDotDot">
        <color theme="1"/>
      </right>
      <top/>
      <bottom style="medium">
        <color indexed="64"/>
      </bottom>
      <diagonal/>
    </border>
    <border>
      <left style="dashDotDot">
        <color theme="1"/>
      </left>
      <right style="dashDotDot">
        <color theme="1"/>
      </right>
      <top style="thin">
        <color indexed="64"/>
      </top>
      <bottom/>
      <diagonal/>
    </border>
    <border>
      <left style="dashDotDot">
        <color theme="1"/>
      </left>
      <right style="dashDotDot">
        <color theme="1"/>
      </right>
      <top/>
      <bottom style="thin">
        <color indexed="64"/>
      </bottom>
      <diagonal/>
    </border>
    <border>
      <left style="dashDotDot">
        <color theme="1"/>
      </left>
      <right style="dashDotDot">
        <color theme="1"/>
      </right>
      <top style="thin">
        <color indexed="64"/>
      </top>
      <bottom style="thin">
        <color indexed="64"/>
      </bottom>
      <diagonal/>
    </border>
    <border>
      <left style="dashDotDot">
        <color theme="1"/>
      </left>
      <right/>
      <top style="thin">
        <color indexed="64"/>
      </top>
      <bottom/>
      <diagonal/>
    </border>
    <border>
      <left style="dashDotDot">
        <color theme="1"/>
      </left>
      <right/>
      <top/>
      <bottom style="thin">
        <color indexed="64"/>
      </bottom>
      <diagonal/>
    </border>
    <border>
      <left style="dashDotDot">
        <color theme="1"/>
      </left>
      <right/>
      <top style="medium">
        <color indexed="64"/>
      </top>
      <bottom/>
      <diagonal/>
    </border>
    <border>
      <left style="dashDotDot">
        <color theme="1"/>
      </left>
      <right/>
      <top/>
      <bottom style="medium">
        <color indexed="64"/>
      </bottom>
      <diagonal/>
    </border>
    <border>
      <left style="dashDotDot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dashDotDot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dashDotDot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dashDotDot">
        <color theme="1"/>
      </right>
      <top/>
      <bottom/>
      <diagonal/>
    </border>
    <border>
      <left style="dashDotDot">
        <color theme="1"/>
      </left>
      <right/>
      <top/>
      <bottom/>
      <diagonal/>
    </border>
    <border>
      <left style="dashDotDot">
        <color theme="1"/>
      </left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dashDotDot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ashDotDot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 style="thin">
        <color theme="9" tint="-0.499984740745262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theme="1"/>
      </left>
      <right style="dashDotDot">
        <color theme="1"/>
      </right>
      <top style="medium">
        <color indexed="64"/>
      </top>
      <bottom style="thin">
        <color indexed="64"/>
      </bottom>
      <diagonal/>
    </border>
    <border>
      <left style="dashDotDot">
        <color theme="1"/>
      </left>
      <right style="dashDotDot">
        <color theme="1"/>
      </right>
      <top style="thin">
        <color indexed="64"/>
      </top>
      <bottom style="medium">
        <color indexed="64"/>
      </bottom>
      <diagonal/>
    </border>
    <border>
      <left style="dashDotDot">
        <color theme="1"/>
      </left>
      <right/>
      <top style="medium">
        <color indexed="64"/>
      </top>
      <bottom style="thin">
        <color indexed="64"/>
      </bottom>
      <diagonal/>
    </border>
    <border>
      <left style="dashDotDot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dashDotDot">
        <color theme="1"/>
      </left>
      <right style="thin">
        <color theme="1"/>
      </right>
      <top/>
      <bottom style="thin">
        <color indexed="64"/>
      </bottom>
      <diagonal/>
    </border>
    <border>
      <left style="dashDotDot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ashDotDot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1"/>
      </left>
      <right style="dashDotDot">
        <color theme="1"/>
      </right>
      <top/>
      <bottom style="thin">
        <color indexed="64"/>
      </bottom>
      <diagonal/>
    </border>
    <border>
      <left style="thin">
        <color theme="1"/>
      </left>
      <right style="dashDotDot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dashDotDot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dashDotDot">
        <color theme="1"/>
      </right>
      <top style="medium">
        <color indexed="64"/>
      </top>
      <bottom style="thin">
        <color indexed="64"/>
      </bottom>
      <diagonal/>
    </border>
    <border>
      <left/>
      <right style="dashDotDot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60">
    <xf numFmtId="0" fontId="0" fillId="0" borderId="0" xfId="0"/>
    <xf numFmtId="0" fontId="3" fillId="2" borderId="0" xfId="0" applyFont="1" applyFill="1" applyProtection="1"/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3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Protection="1"/>
    <xf numFmtId="0" fontId="7" fillId="2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distributed" vertical="center"/>
    </xf>
    <xf numFmtId="49" fontId="4" fillId="2" borderId="2" xfId="0" applyNumberFormat="1" applyFont="1" applyFill="1" applyBorder="1" applyAlignment="1" applyProtection="1">
      <alignment horizontal="distributed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center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</xf>
    <xf numFmtId="0" fontId="3" fillId="3" borderId="2" xfId="0" applyFont="1" applyFill="1" applyBorder="1" applyAlignment="1" applyProtection="1">
      <alignment vertical="center" shrinkToFit="1"/>
    </xf>
    <xf numFmtId="0" fontId="5" fillId="3" borderId="2" xfId="0" applyFont="1" applyFill="1" applyBorder="1" applyAlignment="1" applyProtection="1">
      <alignment horizontal="center" vertical="center" shrinkToFit="1"/>
    </xf>
    <xf numFmtId="0" fontId="3" fillId="3" borderId="2" xfId="0" applyFont="1" applyFill="1" applyBorder="1" applyAlignment="1" applyProtection="1">
      <alignment horizontal="distributed" vertical="center" textRotation="255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3" fillId="0" borderId="0" xfId="0" applyFont="1" applyProtection="1"/>
    <xf numFmtId="0" fontId="14" fillId="0" borderId="0" xfId="0" applyFont="1" applyProtection="1"/>
    <xf numFmtId="0" fontId="13" fillId="0" borderId="0" xfId="0" applyFont="1" applyAlignment="1" applyProtection="1"/>
    <xf numFmtId="0" fontId="4" fillId="0" borderId="0" xfId="0" applyFont="1" applyProtection="1"/>
    <xf numFmtId="0" fontId="13" fillId="0" borderId="0" xfId="0" applyFont="1" applyAlignment="1" applyProtection="1">
      <alignment vertical="center"/>
    </xf>
    <xf numFmtId="0" fontId="12" fillId="0" borderId="0" xfId="0" applyFont="1" applyProtection="1"/>
    <xf numFmtId="0" fontId="13" fillId="0" borderId="0" xfId="0" applyFont="1" applyProtection="1"/>
    <xf numFmtId="0" fontId="16" fillId="0" borderId="4" xfId="0" applyFont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top"/>
    </xf>
    <xf numFmtId="0" fontId="3" fillId="0" borderId="16" xfId="0" applyFont="1" applyFill="1" applyBorder="1" applyAlignment="1" applyProtection="1">
      <alignment vertical="top"/>
    </xf>
    <xf numFmtId="0" fontId="3" fillId="0" borderId="17" xfId="0" applyFont="1" applyFill="1" applyBorder="1" applyAlignment="1" applyProtection="1">
      <alignment vertical="top"/>
    </xf>
    <xf numFmtId="0" fontId="15" fillId="0" borderId="17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Protection="1"/>
    <xf numFmtId="0" fontId="13" fillId="0" borderId="0" xfId="0" applyFont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13" fillId="0" borderId="4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top"/>
    </xf>
    <xf numFmtId="0" fontId="3" fillId="0" borderId="11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17" xfId="0" applyFont="1" applyFill="1" applyBorder="1" applyAlignment="1" applyProtection="1"/>
    <xf numFmtId="0" fontId="15" fillId="0" borderId="21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vertical="center"/>
    </xf>
    <xf numFmtId="0" fontId="16" fillId="0" borderId="17" xfId="0" applyFont="1" applyBorder="1" applyAlignment="1" applyProtection="1">
      <alignment vertical="center"/>
    </xf>
    <xf numFmtId="0" fontId="16" fillId="0" borderId="21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distributed" vertical="center" shrinkToFit="1"/>
    </xf>
    <xf numFmtId="0" fontId="4" fillId="0" borderId="16" xfId="0" applyFont="1" applyBorder="1" applyAlignment="1" applyProtection="1"/>
    <xf numFmtId="0" fontId="15" fillId="0" borderId="1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3" fillId="0" borderId="18" xfId="0" applyFont="1" applyFill="1" applyBorder="1" applyAlignment="1" applyProtection="1">
      <alignment vertical="center" textRotation="255" shrinkToFit="1"/>
    </xf>
    <xf numFmtId="0" fontId="16" fillId="0" borderId="20" xfId="0" applyFont="1" applyBorder="1" applyAlignment="1" applyProtection="1">
      <alignment horizontal="distributed" vertical="center" shrinkToFit="1"/>
    </xf>
    <xf numFmtId="0" fontId="16" fillId="0" borderId="8" xfId="0" applyFont="1" applyFill="1" applyBorder="1" applyAlignment="1" applyProtection="1">
      <alignment horizontal="center" vertical="center" textRotation="255"/>
    </xf>
    <xf numFmtId="0" fontId="16" fillId="0" borderId="11" xfId="0" applyFont="1" applyFill="1" applyBorder="1" applyAlignment="1" applyProtection="1">
      <alignment horizontal="center" vertical="center" textRotation="255"/>
    </xf>
    <xf numFmtId="0" fontId="3" fillId="0" borderId="4" xfId="0" applyFont="1" applyFill="1" applyBorder="1" applyAlignment="1" applyProtection="1"/>
    <xf numFmtId="0" fontId="3" fillId="0" borderId="20" xfId="0" applyFont="1" applyBorder="1" applyAlignment="1" applyProtection="1">
      <alignment vertical="top"/>
    </xf>
    <xf numFmtId="0" fontId="3" fillId="0" borderId="21" xfId="0" applyFont="1" applyFill="1" applyBorder="1" applyAlignment="1" applyProtection="1"/>
    <xf numFmtId="0" fontId="4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horizontal="center" vertical="center"/>
    </xf>
    <xf numFmtId="0" fontId="14" fillId="0" borderId="74" xfId="0" applyFont="1" applyBorder="1" applyProtection="1"/>
    <xf numFmtId="0" fontId="13" fillId="0" borderId="74" xfId="0" applyFont="1" applyBorder="1" applyAlignment="1" applyProtection="1"/>
    <xf numFmtId="0" fontId="3" fillId="0" borderId="74" xfId="0" applyFont="1" applyBorder="1" applyProtection="1"/>
    <xf numFmtId="0" fontId="4" fillId="0" borderId="74" xfId="0" applyFont="1" applyBorder="1" applyProtection="1"/>
    <xf numFmtId="0" fontId="13" fillId="0" borderId="74" xfId="0" applyFont="1" applyBorder="1" applyAlignment="1" applyProtection="1">
      <alignment vertical="center"/>
    </xf>
    <xf numFmtId="0" fontId="12" fillId="0" borderId="74" xfId="0" applyFont="1" applyBorder="1" applyProtection="1"/>
    <xf numFmtId="0" fontId="13" fillId="0" borderId="74" xfId="0" applyFont="1" applyBorder="1" applyProtection="1"/>
    <xf numFmtId="0" fontId="18" fillId="0" borderId="0" xfId="0" applyFont="1" applyBorder="1" applyAlignment="1" applyProtection="1">
      <alignment vertical="center" textRotation="255"/>
    </xf>
    <xf numFmtId="0" fontId="18" fillId="0" borderId="75" xfId="0" applyFont="1" applyBorder="1" applyAlignment="1" applyProtection="1">
      <alignment vertical="center" textRotation="255"/>
    </xf>
    <xf numFmtId="0" fontId="3" fillId="0" borderId="75" xfId="0" applyFont="1" applyBorder="1" applyProtection="1"/>
    <xf numFmtId="0" fontId="13" fillId="0" borderId="18" xfId="0" applyFont="1" applyFill="1" applyBorder="1" applyAlignment="1" applyProtection="1">
      <alignment vertical="center"/>
    </xf>
    <xf numFmtId="0" fontId="16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22" fillId="0" borderId="0" xfId="0" applyFont="1" applyProtection="1"/>
    <xf numFmtId="0" fontId="23" fillId="0" borderId="0" xfId="0" applyFont="1" applyProtection="1"/>
    <xf numFmtId="0" fontId="24" fillId="0" borderId="0" xfId="0" applyFont="1" applyAlignment="1" applyProtection="1"/>
    <xf numFmtId="0" fontId="25" fillId="0" borderId="0" xfId="0" applyFont="1" applyProtection="1"/>
    <xf numFmtId="0" fontId="24" fillId="0" borderId="0" xfId="0" applyFont="1" applyAlignment="1" applyProtection="1">
      <alignment vertical="center"/>
    </xf>
    <xf numFmtId="0" fontId="26" fillId="0" borderId="0" xfId="0" applyFont="1" applyProtection="1"/>
    <xf numFmtId="0" fontId="24" fillId="0" borderId="0" xfId="0" applyFont="1" applyProtection="1"/>
    <xf numFmtId="0" fontId="22" fillId="0" borderId="0" xfId="0" applyFont="1" applyBorder="1" applyProtection="1"/>
    <xf numFmtId="0" fontId="22" fillId="0" borderId="0" xfId="0" applyFont="1" applyBorder="1" applyAlignment="1" applyProtection="1"/>
    <xf numFmtId="0" fontId="22" fillId="0" borderId="113" xfId="0" applyFont="1" applyBorder="1" applyAlignment="1" applyProtection="1"/>
    <xf numFmtId="0" fontId="28" fillId="0" borderId="4" xfId="0" applyFont="1" applyBorder="1" applyAlignment="1" applyProtection="1">
      <alignment vertical="center"/>
    </xf>
    <xf numFmtId="0" fontId="24" fillId="0" borderId="16" xfId="0" applyFont="1" applyFill="1" applyBorder="1" applyAlignment="1" applyProtection="1">
      <alignment vertical="top"/>
    </xf>
    <xf numFmtId="0" fontId="22" fillId="0" borderId="16" xfId="0" applyFont="1" applyFill="1" applyBorder="1" applyAlignment="1" applyProtection="1">
      <alignment vertical="top"/>
    </xf>
    <xf numFmtId="0" fontId="22" fillId="0" borderId="17" xfId="0" applyFont="1" applyFill="1" applyBorder="1" applyAlignment="1" applyProtection="1">
      <alignment vertical="top"/>
    </xf>
    <xf numFmtId="0" fontId="27" fillId="0" borderId="17" xfId="0" applyFont="1" applyFill="1" applyBorder="1" applyAlignment="1" applyProtection="1">
      <alignment horizontal="center" vertical="center"/>
    </xf>
    <xf numFmtId="0" fontId="28" fillId="0" borderId="17" xfId="0" applyFont="1" applyFill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 shrinkToFit="1"/>
    </xf>
    <xf numFmtId="0" fontId="24" fillId="0" borderId="0" xfId="0" applyFont="1" applyBorder="1" applyAlignment="1" applyProtection="1">
      <alignment horizontal="center" vertical="center" shrinkToFit="1"/>
    </xf>
    <xf numFmtId="0" fontId="24" fillId="0" borderId="0" xfId="0" applyFont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vertical="center"/>
    </xf>
    <xf numFmtId="0" fontId="24" fillId="0" borderId="16" xfId="0" applyFont="1" applyFill="1" applyBorder="1" applyAlignment="1" applyProtection="1">
      <alignment vertical="center"/>
    </xf>
    <xf numFmtId="0" fontId="24" fillId="0" borderId="4" xfId="0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vertical="top"/>
    </xf>
    <xf numFmtId="0" fontId="22" fillId="0" borderId="11" xfId="0" applyFont="1" applyFill="1" applyBorder="1" applyAlignment="1" applyProtection="1"/>
    <xf numFmtId="0" fontId="22" fillId="0" borderId="17" xfId="0" applyFont="1" applyFill="1" applyBorder="1" applyAlignment="1" applyProtection="1"/>
    <xf numFmtId="0" fontId="27" fillId="0" borderId="21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vertical="center"/>
    </xf>
    <xf numFmtId="0" fontId="28" fillId="0" borderId="17" xfId="0" applyFont="1" applyBorder="1" applyAlignment="1" applyProtection="1">
      <alignment vertical="center"/>
    </xf>
    <xf numFmtId="0" fontId="28" fillId="0" borderId="21" xfId="0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horizontal="distributed" vertical="center" shrinkToFit="1"/>
    </xf>
    <xf numFmtId="0" fontId="25" fillId="0" borderId="16" xfId="0" applyFont="1" applyBorder="1" applyAlignment="1" applyProtection="1"/>
    <xf numFmtId="0" fontId="27" fillId="0" borderId="18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/>
    </xf>
    <xf numFmtId="0" fontId="25" fillId="0" borderId="0" xfId="0" applyFont="1" applyBorder="1" applyAlignment="1" applyProtection="1"/>
    <xf numFmtId="0" fontId="22" fillId="0" borderId="18" xfId="0" applyFont="1" applyFill="1" applyBorder="1" applyAlignment="1" applyProtection="1">
      <alignment vertical="center" textRotation="255" shrinkToFit="1"/>
    </xf>
    <xf numFmtId="0" fontId="28" fillId="0" borderId="20" xfId="0" applyFont="1" applyBorder="1" applyAlignment="1" applyProtection="1">
      <alignment horizontal="distributed" vertical="center" shrinkToFit="1"/>
    </xf>
    <xf numFmtId="0" fontId="28" fillId="0" borderId="8" xfId="0" applyFont="1" applyFill="1" applyBorder="1" applyAlignment="1" applyProtection="1">
      <alignment horizontal="center" vertical="center" textRotation="255"/>
    </xf>
    <xf numFmtId="0" fontId="28" fillId="0" borderId="11" xfId="0" applyFont="1" applyFill="1" applyBorder="1" applyAlignment="1" applyProtection="1">
      <alignment horizontal="center" vertical="center" textRotation="255"/>
    </xf>
    <xf numFmtId="0" fontId="22" fillId="0" borderId="4" xfId="0" applyFont="1" applyFill="1" applyBorder="1" applyAlignment="1" applyProtection="1"/>
    <xf numFmtId="0" fontId="22" fillId="0" borderId="20" xfId="0" applyFont="1" applyBorder="1" applyAlignment="1" applyProtection="1">
      <alignment vertical="top"/>
    </xf>
    <xf numFmtId="0" fontId="22" fillId="0" borderId="21" xfId="0" applyFont="1" applyFill="1" applyBorder="1" applyAlignment="1" applyProtection="1"/>
    <xf numFmtId="0" fontId="25" fillId="0" borderId="0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top"/>
    </xf>
    <xf numFmtId="0" fontId="31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right" vertical="top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74" xfId="0" applyFont="1" applyBorder="1" applyProtection="1"/>
    <xf numFmtId="0" fontId="24" fillId="0" borderId="74" xfId="0" applyFont="1" applyBorder="1" applyAlignment="1" applyProtection="1"/>
    <xf numFmtId="0" fontId="22" fillId="0" borderId="74" xfId="0" applyFont="1" applyBorder="1" applyProtection="1"/>
    <xf numFmtId="0" fontId="25" fillId="0" borderId="74" xfId="0" applyFont="1" applyBorder="1" applyProtection="1"/>
    <xf numFmtId="0" fontId="24" fillId="0" borderId="74" xfId="0" applyFont="1" applyBorder="1" applyAlignment="1" applyProtection="1">
      <alignment vertical="center"/>
    </xf>
    <xf numFmtId="0" fontId="26" fillId="0" borderId="74" xfId="0" applyFont="1" applyBorder="1" applyProtection="1"/>
    <xf numFmtId="0" fontId="24" fillId="0" borderId="74" xfId="0" applyFont="1" applyBorder="1" applyProtection="1"/>
    <xf numFmtId="0" fontId="31" fillId="0" borderId="0" xfId="0" applyFont="1" applyBorder="1" applyAlignment="1" applyProtection="1">
      <alignment vertical="center" textRotation="255"/>
    </xf>
    <xf numFmtId="0" fontId="31" fillId="0" borderId="75" xfId="0" applyFont="1" applyBorder="1" applyAlignment="1" applyProtection="1">
      <alignment vertical="center" textRotation="255"/>
    </xf>
    <xf numFmtId="0" fontId="22" fillId="0" borderId="75" xfId="0" applyFont="1" applyBorder="1" applyProtection="1"/>
    <xf numFmtId="0" fontId="22" fillId="0" borderId="75" xfId="0" applyFont="1" applyBorder="1" applyAlignment="1" applyProtection="1"/>
    <xf numFmtId="0" fontId="22" fillId="0" borderId="114" xfId="0" applyFont="1" applyBorder="1" applyAlignment="1" applyProtection="1"/>
    <xf numFmtId="0" fontId="24" fillId="0" borderId="18" xfId="0" applyFont="1" applyFill="1" applyBorder="1" applyAlignment="1" applyProtection="1">
      <alignment vertical="center"/>
    </xf>
    <xf numFmtId="0" fontId="28" fillId="0" borderId="1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top"/>
    </xf>
    <xf numFmtId="0" fontId="31" fillId="0" borderId="0" xfId="0" applyFont="1" applyBorder="1" applyAlignment="1" applyProtection="1">
      <alignment horizontal="center" vertical="center" wrapText="1"/>
    </xf>
    <xf numFmtId="0" fontId="31" fillId="0" borderId="20" xfId="0" applyFont="1" applyBorder="1" applyAlignment="1" applyProtection="1">
      <alignment horizontal="center" vertical="center" wrapText="1"/>
    </xf>
    <xf numFmtId="0" fontId="22" fillId="0" borderId="115" xfId="0" applyFont="1" applyBorder="1" applyAlignment="1" applyProtection="1"/>
    <xf numFmtId="0" fontId="22" fillId="0" borderId="73" xfId="0" applyFont="1" applyBorder="1" applyAlignment="1" applyProtection="1"/>
    <xf numFmtId="0" fontId="6" fillId="4" borderId="1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10" fillId="5" borderId="7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13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distributed" vertical="center"/>
    </xf>
    <xf numFmtId="0" fontId="4" fillId="2" borderId="10" xfId="0" applyFont="1" applyFill="1" applyBorder="1" applyAlignment="1" applyProtection="1">
      <alignment horizontal="distributed" vertical="center"/>
    </xf>
    <xf numFmtId="0" fontId="4" fillId="2" borderId="13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10" fillId="5" borderId="2" xfId="0" applyFont="1" applyFill="1" applyBorder="1" applyAlignment="1" applyProtection="1">
      <alignment horizontal="center" vertical="center"/>
    </xf>
    <xf numFmtId="38" fontId="5" fillId="3" borderId="2" xfId="2" applyFont="1" applyFill="1" applyBorder="1" applyAlignment="1" applyProtection="1">
      <alignment horizontal="right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11" xfId="0" applyFont="1" applyFill="1" applyBorder="1" applyAlignment="1" applyProtection="1">
      <alignment horizontal="distributed" vertical="center"/>
    </xf>
    <xf numFmtId="0" fontId="4" fillId="2" borderId="14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distributed" vertical="center"/>
    </xf>
    <xf numFmtId="0" fontId="4" fillId="2" borderId="15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</xf>
    <xf numFmtId="38" fontId="4" fillId="0" borderId="7" xfId="2" applyFont="1" applyFill="1" applyBorder="1" applyAlignment="1" applyProtection="1">
      <alignment horizontal="right" vertical="center"/>
      <protection locked="0"/>
    </xf>
    <xf numFmtId="38" fontId="4" fillId="0" borderId="10" xfId="2" applyFont="1" applyFill="1" applyBorder="1" applyAlignment="1" applyProtection="1">
      <alignment horizontal="right" vertical="center"/>
      <protection locked="0"/>
    </xf>
    <xf numFmtId="38" fontId="4" fillId="0" borderId="13" xfId="2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38" fontId="4" fillId="2" borderId="7" xfId="2" applyFont="1" applyFill="1" applyBorder="1" applyAlignment="1" applyProtection="1">
      <alignment horizontal="right" vertical="center"/>
    </xf>
    <xf numFmtId="38" fontId="4" fillId="2" borderId="10" xfId="2" applyFont="1" applyFill="1" applyBorder="1" applyAlignment="1" applyProtection="1">
      <alignment horizontal="right" vertical="center"/>
    </xf>
    <xf numFmtId="38" fontId="4" fillId="2" borderId="13" xfId="2" applyFont="1" applyFill="1" applyBorder="1" applyAlignment="1" applyProtection="1">
      <alignment horizontal="right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distributed" vertical="center" textRotation="255"/>
    </xf>
    <xf numFmtId="0" fontId="4" fillId="2" borderId="5" xfId="0" applyFont="1" applyFill="1" applyBorder="1" applyAlignment="1" applyProtection="1">
      <alignment horizontal="distributed" vertical="center" textRotation="255"/>
    </xf>
    <xf numFmtId="0" fontId="4" fillId="2" borderId="4" xfId="0" applyFont="1" applyFill="1" applyBorder="1" applyAlignment="1" applyProtection="1">
      <alignment horizontal="distributed" vertical="center" textRotation="255"/>
    </xf>
    <xf numFmtId="0" fontId="4" fillId="2" borderId="5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left" vertical="center" wrapText="1"/>
    </xf>
    <xf numFmtId="0" fontId="4" fillId="5" borderId="11" xfId="0" applyFont="1" applyFill="1" applyBorder="1" applyAlignment="1" applyProtection="1">
      <alignment horizontal="left" vertical="center" wrapText="1"/>
    </xf>
    <xf numFmtId="0" fontId="4" fillId="5" borderId="14" xfId="0" applyFont="1" applyFill="1" applyBorder="1" applyAlignment="1" applyProtection="1">
      <alignment horizontal="left" vertical="center" wrapText="1"/>
    </xf>
    <xf numFmtId="0" fontId="4" fillId="5" borderId="16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horizontal="left" vertical="center" wrapText="1"/>
    </xf>
    <xf numFmtId="0" fontId="4" fillId="5" borderId="20" xfId="0" applyFont="1" applyFill="1" applyBorder="1" applyAlignment="1" applyProtection="1">
      <alignment horizontal="left" vertical="center" wrapText="1"/>
    </xf>
    <xf numFmtId="0" fontId="4" fillId="5" borderId="17" xfId="0" applyFont="1" applyFill="1" applyBorder="1" applyAlignment="1" applyProtection="1">
      <alignment horizontal="left" vertical="center" wrapText="1"/>
    </xf>
    <xf numFmtId="0" fontId="4" fillId="5" borderId="18" xfId="0" applyFont="1" applyFill="1" applyBorder="1" applyAlignment="1" applyProtection="1">
      <alignment horizontal="left" vertical="center" wrapText="1"/>
    </xf>
    <xf numFmtId="0" fontId="4" fillId="5" borderId="21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textRotation="255"/>
    </xf>
    <xf numFmtId="0" fontId="11" fillId="5" borderId="2" xfId="0" applyFont="1" applyFill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center" vertical="center" shrinkToFit="1"/>
    </xf>
    <xf numFmtId="0" fontId="15" fillId="0" borderId="7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distributed" vertical="center"/>
    </xf>
    <xf numFmtId="0" fontId="7" fillId="0" borderId="7" xfId="0" applyFont="1" applyBorder="1" applyAlignment="1" applyProtection="1">
      <alignment horizontal="distributed" vertical="center"/>
    </xf>
    <xf numFmtId="0" fontId="7" fillId="0" borderId="3" xfId="0" applyFont="1" applyBorder="1" applyAlignment="1" applyProtection="1">
      <alignment horizontal="distributed" vertical="center"/>
    </xf>
    <xf numFmtId="0" fontId="19" fillId="0" borderId="16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82" xfId="0" applyFont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right" vertical="top"/>
    </xf>
    <xf numFmtId="0" fontId="20" fillId="0" borderId="8" xfId="0" applyFont="1" applyFill="1" applyBorder="1" applyAlignment="1" applyProtection="1">
      <alignment horizontal="right" vertical="top"/>
    </xf>
    <xf numFmtId="0" fontId="20" fillId="0" borderId="38" xfId="0" applyFont="1" applyFill="1" applyBorder="1" applyAlignment="1" applyProtection="1">
      <alignment horizontal="right" vertical="top"/>
    </xf>
    <xf numFmtId="0" fontId="20" fillId="0" borderId="41" xfId="0" applyFont="1" applyFill="1" applyBorder="1" applyAlignment="1" applyProtection="1">
      <alignment horizontal="right" vertical="top"/>
    </xf>
    <xf numFmtId="0" fontId="20" fillId="0" borderId="50" xfId="0" applyFont="1" applyFill="1" applyBorder="1" applyAlignment="1" applyProtection="1">
      <alignment horizontal="right" vertical="top"/>
    </xf>
    <xf numFmtId="0" fontId="20" fillId="0" borderId="59" xfId="0" applyFont="1" applyFill="1" applyBorder="1" applyAlignment="1" applyProtection="1">
      <alignment horizontal="right" vertical="top"/>
    </xf>
    <xf numFmtId="0" fontId="20" fillId="0" borderId="34" xfId="0" applyFont="1" applyFill="1" applyBorder="1" applyAlignment="1" applyProtection="1">
      <alignment horizontal="right" vertical="top"/>
    </xf>
    <xf numFmtId="0" fontId="20" fillId="0" borderId="14" xfId="0" applyFont="1" applyFill="1" applyBorder="1" applyAlignment="1" applyProtection="1">
      <alignment horizontal="right" vertical="top"/>
    </xf>
    <xf numFmtId="0" fontId="20" fillId="0" borderId="88" xfId="0" applyFont="1" applyBorder="1" applyAlignment="1" applyProtection="1">
      <alignment horizontal="right" vertical="top"/>
    </xf>
    <xf numFmtId="0" fontId="20" fillId="0" borderId="53" xfId="0" applyFont="1" applyBorder="1" applyAlignment="1" applyProtection="1">
      <alignment horizontal="right" vertical="top"/>
    </xf>
    <xf numFmtId="0" fontId="20" fillId="0" borderId="46" xfId="0" applyFont="1" applyBorder="1" applyAlignment="1" applyProtection="1">
      <alignment horizontal="right" vertical="top"/>
    </xf>
    <xf numFmtId="0" fontId="13" fillId="0" borderId="8" xfId="0" applyFont="1" applyFill="1" applyBorder="1" applyAlignment="1" applyProtection="1">
      <alignment horizontal="distributed" vertical="center"/>
    </xf>
    <xf numFmtId="0" fontId="13" fillId="0" borderId="11" xfId="0" applyFont="1" applyFill="1" applyBorder="1" applyAlignment="1" applyProtection="1">
      <alignment horizontal="distributed" vertical="center"/>
    </xf>
    <xf numFmtId="0" fontId="13" fillId="0" borderId="14" xfId="0" applyFont="1" applyFill="1" applyBorder="1" applyAlignment="1" applyProtection="1">
      <alignment horizontal="distributed"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89" xfId="0" applyFont="1" applyBorder="1" applyAlignment="1" applyProtection="1">
      <alignment horizontal="center" vertical="center"/>
    </xf>
    <xf numFmtId="0" fontId="4" fillId="0" borderId="105" xfId="0" applyFont="1" applyBorder="1" applyAlignment="1" applyProtection="1">
      <alignment horizontal="center" vertical="center"/>
    </xf>
    <xf numFmtId="0" fontId="4" fillId="0" borderId="90" xfId="0" applyFont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93" xfId="0" applyFont="1" applyBorder="1" applyAlignment="1" applyProtection="1">
      <alignment horizontal="center" vertical="center"/>
    </xf>
    <xf numFmtId="0" fontId="4" fillId="0" borderId="96" xfId="0" applyFont="1" applyBorder="1" applyAlignment="1" applyProtection="1">
      <alignment horizontal="center" vertical="center"/>
    </xf>
    <xf numFmtId="0" fontId="4" fillId="0" borderId="102" xfId="0" applyFont="1" applyBorder="1" applyAlignment="1" applyProtection="1">
      <alignment horizontal="center" vertical="center"/>
    </xf>
    <xf numFmtId="0" fontId="4" fillId="0" borderId="61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distributed" vertical="center" shrinkToFit="1"/>
    </xf>
    <xf numFmtId="0" fontId="15" fillId="0" borderId="11" xfId="0" applyFont="1" applyBorder="1" applyAlignment="1" applyProtection="1">
      <alignment horizontal="distributed" vertical="center" shrinkToFit="1"/>
    </xf>
    <xf numFmtId="0" fontId="3" fillId="0" borderId="8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distributed" vertical="center"/>
    </xf>
    <xf numFmtId="0" fontId="3" fillId="0" borderId="14" xfId="0" applyFont="1" applyBorder="1" applyAlignment="1" applyProtection="1">
      <alignment horizontal="distributed" vertical="center"/>
    </xf>
    <xf numFmtId="0" fontId="15" fillId="0" borderId="16" xfId="0" applyFont="1" applyBorder="1" applyAlignment="1" applyProtection="1">
      <alignment horizontal="distributed" vertical="center" shrinkToFit="1"/>
    </xf>
    <xf numFmtId="0" fontId="15" fillId="0" borderId="0" xfId="0" applyFont="1" applyBorder="1" applyAlignment="1" applyProtection="1">
      <alignment horizontal="distributed" vertical="center" shrinkToFit="1"/>
    </xf>
    <xf numFmtId="0" fontId="3" fillId="0" borderId="16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/>
    </xf>
    <xf numFmtId="0" fontId="15" fillId="0" borderId="17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178" fontId="20" fillId="0" borderId="3" xfId="0" quotePrefix="1" applyNumberFormat="1" applyFont="1" applyFill="1" applyBorder="1" applyAlignment="1" applyProtection="1">
      <alignment horizontal="center" vertical="center"/>
    </xf>
    <xf numFmtId="178" fontId="20" fillId="0" borderId="4" xfId="0" quotePrefix="1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distributed" vertical="center" shrinkToFit="1"/>
    </xf>
    <xf numFmtId="0" fontId="3" fillId="0" borderId="11" xfId="0" applyFont="1" applyBorder="1" applyAlignment="1" applyProtection="1">
      <alignment horizontal="distributed" vertical="center" shrinkToFit="1"/>
    </xf>
    <xf numFmtId="0" fontId="3" fillId="0" borderId="14" xfId="0" applyFont="1" applyBorder="1" applyAlignment="1" applyProtection="1">
      <alignment horizontal="distributed" vertical="center" shrinkToFit="1"/>
    </xf>
    <xf numFmtId="0" fontId="16" fillId="0" borderId="17" xfId="0" applyFont="1" applyBorder="1" applyAlignment="1" applyProtection="1">
      <alignment horizontal="distributed" vertical="center" shrinkToFit="1"/>
    </xf>
    <xf numFmtId="0" fontId="16" fillId="0" borderId="18" xfId="0" applyFont="1" applyBorder="1" applyAlignment="1" applyProtection="1">
      <alignment horizontal="distributed" vertical="center" shrinkToFit="1"/>
    </xf>
    <xf numFmtId="0" fontId="16" fillId="0" borderId="21" xfId="0" applyFont="1" applyBorder="1" applyAlignment="1" applyProtection="1">
      <alignment horizontal="distributed" vertical="center" shrinkToFit="1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3" fillId="0" borderId="8" xfId="0" applyFont="1" applyBorder="1" applyAlignment="1" applyProtection="1">
      <alignment horizontal="center"/>
    </xf>
    <xf numFmtId="0" fontId="13" fillId="0" borderId="16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distributed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20" xfId="0" applyFont="1" applyFill="1" applyBorder="1" applyAlignment="1" applyProtection="1">
      <alignment horizontal="left" vertical="top" wrapText="1"/>
    </xf>
    <xf numFmtId="0" fontId="4" fillId="0" borderId="18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horizontal="center" vertical="center"/>
    </xf>
    <xf numFmtId="177" fontId="12" fillId="0" borderId="8" xfId="0" quotePrefix="1" applyNumberFormat="1" applyFont="1" applyBorder="1" applyAlignment="1" applyProtection="1">
      <alignment horizontal="right" vertical="center"/>
    </xf>
    <xf numFmtId="177" fontId="12" fillId="0" borderId="11" xfId="0" applyNumberFormat="1" applyFont="1" applyBorder="1" applyAlignment="1" applyProtection="1">
      <alignment horizontal="right" vertical="center"/>
    </xf>
    <xf numFmtId="177" fontId="12" fillId="0" borderId="14" xfId="0" applyNumberFormat="1" applyFont="1" applyBorder="1" applyAlignment="1" applyProtection="1">
      <alignment horizontal="right" vertical="center"/>
    </xf>
    <xf numFmtId="177" fontId="12" fillId="0" borderId="16" xfId="0" applyNumberFormat="1" applyFont="1" applyBorder="1" applyAlignment="1" applyProtection="1">
      <alignment horizontal="right" vertical="center"/>
    </xf>
    <xf numFmtId="177" fontId="12" fillId="0" borderId="0" xfId="0" applyNumberFormat="1" applyFont="1" applyBorder="1" applyAlignment="1" applyProtection="1">
      <alignment horizontal="right" vertical="center"/>
    </xf>
    <xf numFmtId="177" fontId="12" fillId="0" borderId="20" xfId="0" applyNumberFormat="1" applyFont="1" applyBorder="1" applyAlignment="1" applyProtection="1">
      <alignment horizontal="right" vertical="center"/>
    </xf>
    <xf numFmtId="49" fontId="12" fillId="0" borderId="8" xfId="0" quotePrefix="1" applyNumberFormat="1" applyFont="1" applyBorder="1" applyAlignment="1" applyProtection="1">
      <alignment horizontal="right" vertical="center"/>
    </xf>
    <xf numFmtId="49" fontId="12" fillId="0" borderId="11" xfId="0" applyNumberFormat="1" applyFont="1" applyBorder="1" applyAlignment="1" applyProtection="1">
      <alignment horizontal="right" vertical="center"/>
    </xf>
    <xf numFmtId="49" fontId="12" fillId="0" borderId="14" xfId="0" applyNumberFormat="1" applyFont="1" applyBorder="1" applyAlignment="1" applyProtection="1">
      <alignment horizontal="right" vertical="center"/>
    </xf>
    <xf numFmtId="49" fontId="12" fillId="0" borderId="16" xfId="0" applyNumberFormat="1" applyFont="1" applyBorder="1" applyAlignment="1" applyProtection="1">
      <alignment horizontal="right" vertical="center"/>
    </xf>
    <xf numFmtId="49" fontId="12" fillId="0" borderId="0" xfId="0" applyNumberFormat="1" applyFont="1" applyBorder="1" applyAlignment="1" applyProtection="1">
      <alignment horizontal="right" vertical="center"/>
    </xf>
    <xf numFmtId="49" fontId="12" fillId="0" borderId="20" xfId="0" applyNumberFormat="1" applyFont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center" vertical="center" textRotation="255" shrinkToFit="1"/>
    </xf>
    <xf numFmtId="0" fontId="3" fillId="0" borderId="0" xfId="0" applyFont="1" applyFill="1" applyBorder="1" applyAlignment="1" applyProtection="1">
      <alignment horizontal="center" vertical="center" textRotation="255" shrinkToFit="1"/>
    </xf>
    <xf numFmtId="0" fontId="3" fillId="0" borderId="18" xfId="0" applyFont="1" applyFill="1" applyBorder="1" applyAlignment="1" applyProtection="1">
      <alignment horizontal="center" vertical="center" textRotation="255" shrinkToFit="1"/>
    </xf>
    <xf numFmtId="0" fontId="13" fillId="0" borderId="11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textRotation="255" shrinkToFit="1"/>
    </xf>
    <xf numFmtId="0" fontId="3" fillId="0" borderId="20" xfId="0" applyFont="1" applyFill="1" applyBorder="1" applyAlignment="1" applyProtection="1">
      <alignment horizontal="center" vertical="center" textRotation="255" shrinkToFit="1"/>
    </xf>
    <xf numFmtId="0" fontId="3" fillId="0" borderId="21" xfId="0" applyFont="1" applyFill="1" applyBorder="1" applyAlignment="1" applyProtection="1">
      <alignment horizontal="center" vertical="center" textRotation="255" shrinkToFit="1"/>
    </xf>
    <xf numFmtId="0" fontId="18" fillId="0" borderId="63" xfId="0" applyFont="1" applyFill="1" applyBorder="1" applyAlignment="1" applyProtection="1">
      <alignment horizontal="center" vertical="center" shrinkToFit="1"/>
    </xf>
    <xf numFmtId="0" fontId="18" fillId="0" borderId="66" xfId="0" applyFont="1" applyFill="1" applyBorder="1" applyAlignment="1" applyProtection="1">
      <alignment horizontal="center" vertical="center" shrinkToFit="1"/>
    </xf>
    <xf numFmtId="0" fontId="18" fillId="0" borderId="69" xfId="0" applyFont="1" applyFill="1" applyBorder="1" applyAlignment="1" applyProtection="1">
      <alignment horizontal="center" vertical="center" shrinkToFit="1"/>
    </xf>
    <xf numFmtId="0" fontId="18" fillId="0" borderId="64" xfId="0" applyFont="1" applyFill="1" applyBorder="1" applyAlignment="1" applyProtection="1">
      <alignment horizontal="center" vertical="center" shrinkToFit="1"/>
    </xf>
    <xf numFmtId="0" fontId="18" fillId="0" borderId="67" xfId="0" applyFont="1" applyFill="1" applyBorder="1" applyAlignment="1" applyProtection="1">
      <alignment horizontal="center" vertical="center" shrinkToFit="1"/>
    </xf>
    <xf numFmtId="0" fontId="18" fillId="0" borderId="70" xfId="0" applyFont="1" applyFill="1" applyBorder="1" applyAlignment="1" applyProtection="1">
      <alignment horizontal="center" vertical="center" shrinkToFit="1"/>
    </xf>
    <xf numFmtId="0" fontId="18" fillId="0" borderId="65" xfId="0" applyFont="1" applyFill="1" applyBorder="1" applyAlignment="1" applyProtection="1">
      <alignment horizontal="center" vertical="center" shrinkToFit="1"/>
    </xf>
    <xf numFmtId="0" fontId="18" fillId="0" borderId="68" xfId="0" applyFont="1" applyFill="1" applyBorder="1" applyAlignment="1" applyProtection="1">
      <alignment horizontal="center" vertical="center" shrinkToFit="1"/>
    </xf>
    <xf numFmtId="0" fontId="18" fillId="0" borderId="71" xfId="0" applyFont="1" applyFill="1" applyBorder="1" applyAlignment="1" applyProtection="1">
      <alignment horizontal="center" vertical="center" shrinkToFit="1"/>
    </xf>
    <xf numFmtId="0" fontId="18" fillId="0" borderId="63" xfId="0" applyFont="1" applyFill="1" applyBorder="1" applyAlignment="1" applyProtection="1">
      <alignment horizontal="distributed" vertical="center"/>
    </xf>
    <xf numFmtId="0" fontId="18" fillId="0" borderId="66" xfId="0" applyFont="1" applyFill="1" applyBorder="1" applyAlignment="1" applyProtection="1">
      <alignment horizontal="distributed" vertical="center"/>
    </xf>
    <xf numFmtId="0" fontId="18" fillId="0" borderId="69" xfId="0" applyFont="1" applyFill="1" applyBorder="1" applyAlignment="1" applyProtection="1">
      <alignment horizontal="distributed" vertical="center"/>
    </xf>
    <xf numFmtId="0" fontId="18" fillId="0" borderId="64" xfId="0" applyFont="1" applyFill="1" applyBorder="1" applyAlignment="1" applyProtection="1">
      <alignment horizontal="distributed" vertical="center"/>
    </xf>
    <xf numFmtId="0" fontId="18" fillId="0" borderId="67" xfId="0" applyFont="1" applyFill="1" applyBorder="1" applyAlignment="1" applyProtection="1">
      <alignment horizontal="distributed" vertical="center"/>
    </xf>
    <xf numFmtId="0" fontId="18" fillId="0" borderId="70" xfId="0" applyFont="1" applyFill="1" applyBorder="1" applyAlignment="1" applyProtection="1">
      <alignment horizontal="distributed" vertical="center"/>
    </xf>
    <xf numFmtId="0" fontId="18" fillId="0" borderId="65" xfId="0" applyFont="1" applyFill="1" applyBorder="1" applyAlignment="1" applyProtection="1">
      <alignment horizontal="distributed" vertical="center"/>
    </xf>
    <xf numFmtId="0" fontId="18" fillId="0" borderId="68" xfId="0" applyFont="1" applyFill="1" applyBorder="1" applyAlignment="1" applyProtection="1">
      <alignment horizontal="distributed" vertical="center"/>
    </xf>
    <xf numFmtId="0" fontId="18" fillId="0" borderId="71" xfId="0" applyFont="1" applyFill="1" applyBorder="1" applyAlignment="1" applyProtection="1">
      <alignment horizontal="distributed" vertical="center"/>
    </xf>
    <xf numFmtId="0" fontId="18" fillId="0" borderId="16" xfId="0" applyFont="1" applyFill="1" applyBorder="1" applyAlignment="1" applyProtection="1">
      <alignment vertical="distributed" textRotation="255" shrinkToFit="1"/>
    </xf>
    <xf numFmtId="0" fontId="18" fillId="0" borderId="17" xfId="0" applyFont="1" applyFill="1" applyBorder="1" applyAlignment="1" applyProtection="1">
      <alignment vertical="distributed" textRotation="255" shrinkToFit="1"/>
    </xf>
    <xf numFmtId="0" fontId="18" fillId="0" borderId="0" xfId="0" applyFont="1" applyFill="1" applyBorder="1" applyAlignment="1" applyProtection="1">
      <alignment vertical="distributed" textRotation="255" shrinkToFit="1"/>
    </xf>
    <xf numFmtId="0" fontId="18" fillId="0" borderId="18" xfId="0" applyFont="1" applyFill="1" applyBorder="1" applyAlignment="1" applyProtection="1">
      <alignment vertical="distributed" textRotation="255" shrinkToFit="1"/>
    </xf>
    <xf numFmtId="0" fontId="18" fillId="0" borderId="0" xfId="0" applyFont="1" applyFill="1" applyBorder="1" applyAlignment="1" applyProtection="1">
      <alignment vertical="center" textRotation="255" shrinkToFit="1"/>
    </xf>
    <xf numFmtId="0" fontId="18" fillId="0" borderId="18" xfId="0" applyFont="1" applyFill="1" applyBorder="1" applyAlignment="1" applyProtection="1">
      <alignment vertical="center" textRotation="255" shrinkToFit="1"/>
    </xf>
    <xf numFmtId="0" fontId="13" fillId="0" borderId="16" xfId="0" applyFont="1" applyFill="1" applyBorder="1" applyAlignment="1" applyProtection="1">
      <alignment horizontal="distributed" vertical="center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20" xfId="0" applyFont="1" applyFill="1" applyBorder="1" applyAlignment="1" applyProtection="1">
      <alignment horizontal="distributed" vertical="center"/>
    </xf>
    <xf numFmtId="0" fontId="13" fillId="0" borderId="17" xfId="0" applyFont="1" applyFill="1" applyBorder="1" applyAlignment="1" applyProtection="1">
      <alignment horizontal="distributed" vertical="center"/>
    </xf>
    <xf numFmtId="0" fontId="13" fillId="0" borderId="18" xfId="0" applyFont="1" applyFill="1" applyBorder="1" applyAlignment="1" applyProtection="1">
      <alignment horizontal="distributed" vertical="center"/>
    </xf>
    <xf numFmtId="0" fontId="13" fillId="0" borderId="21" xfId="0" applyFont="1" applyFill="1" applyBorder="1" applyAlignment="1" applyProtection="1">
      <alignment horizontal="distributed" vertical="center"/>
    </xf>
    <xf numFmtId="177" fontId="20" fillId="0" borderId="3" xfId="0" quotePrefix="1" applyNumberFormat="1" applyFont="1" applyFill="1" applyBorder="1" applyAlignment="1" applyProtection="1">
      <alignment horizontal="center" vertical="center"/>
    </xf>
    <xf numFmtId="177" fontId="20" fillId="0" borderId="5" xfId="0" quotePrefix="1" applyNumberFormat="1" applyFont="1" applyFill="1" applyBorder="1" applyAlignment="1" applyProtection="1">
      <alignment horizontal="center" vertical="center"/>
    </xf>
    <xf numFmtId="177" fontId="20" fillId="0" borderId="4" xfId="0" quotePrefix="1" applyNumberFormat="1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58" xfId="0" applyFont="1" applyFill="1" applyBorder="1" applyAlignment="1" applyProtection="1">
      <alignment horizontal="center" vertical="center"/>
    </xf>
    <xf numFmtId="0" fontId="4" fillId="0" borderId="60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distributed" vertical="center"/>
    </xf>
    <xf numFmtId="178" fontId="20" fillId="0" borderId="31" xfId="0" quotePrefix="1" applyNumberFormat="1" applyFont="1" applyFill="1" applyBorder="1" applyAlignment="1" applyProtection="1">
      <alignment horizontal="center" vertical="center"/>
    </xf>
    <xf numFmtId="178" fontId="20" fillId="0" borderId="32" xfId="0" quotePrefix="1" applyNumberFormat="1" applyFont="1" applyFill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</xf>
    <xf numFmtId="0" fontId="4" fillId="0" borderId="84" xfId="0" applyFont="1" applyBorder="1" applyAlignment="1" applyProtection="1">
      <alignment horizontal="center" vertical="center"/>
    </xf>
    <xf numFmtId="0" fontId="4" fillId="0" borderId="86" xfId="0" applyFont="1" applyBorder="1" applyAlignment="1" applyProtection="1">
      <alignment horizontal="center" vertical="center"/>
    </xf>
    <xf numFmtId="0" fontId="4" fillId="0" borderId="85" xfId="0" applyFont="1" applyBorder="1" applyAlignment="1" applyProtection="1">
      <alignment horizontal="center" vertical="center"/>
    </xf>
    <xf numFmtId="0" fontId="4" fillId="0" borderId="87" xfId="0" applyFont="1" applyBorder="1" applyAlignment="1" applyProtection="1">
      <alignment horizontal="center" vertical="center"/>
    </xf>
    <xf numFmtId="0" fontId="4" fillId="0" borderId="91" xfId="0" applyFont="1" applyBorder="1" applyAlignment="1" applyProtection="1">
      <alignment horizontal="center" vertical="center"/>
    </xf>
    <xf numFmtId="0" fontId="4" fillId="0" borderId="94" xfId="0" applyFont="1" applyBorder="1" applyAlignment="1" applyProtection="1">
      <alignment horizontal="center" vertical="center"/>
    </xf>
    <xf numFmtId="0" fontId="4" fillId="0" borderId="92" xfId="0" applyFont="1" applyBorder="1" applyAlignment="1" applyProtection="1">
      <alignment horizontal="center" vertical="center"/>
    </xf>
    <xf numFmtId="0" fontId="4" fillId="0" borderId="95" xfId="0" applyFont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distributed" vertical="center"/>
    </xf>
    <xf numFmtId="0" fontId="13" fillId="0" borderId="28" xfId="0" applyFont="1" applyFill="1" applyBorder="1" applyAlignment="1" applyProtection="1">
      <alignment horizontal="distributed" vertical="center"/>
    </xf>
    <xf numFmtId="0" fontId="13" fillId="0" borderId="26" xfId="0" applyFont="1" applyFill="1" applyBorder="1" applyAlignment="1" applyProtection="1">
      <alignment horizontal="distributed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0" fontId="4" fillId="0" borderId="55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108" xfId="0" applyFont="1" applyBorder="1" applyAlignment="1" applyProtection="1">
      <alignment horizontal="center" vertical="center"/>
    </xf>
    <xf numFmtId="0" fontId="4" fillId="0" borderId="109" xfId="0" applyFont="1" applyBorder="1" applyAlignment="1" applyProtection="1">
      <alignment horizontal="center" vertical="center"/>
    </xf>
    <xf numFmtId="0" fontId="4" fillId="0" borderId="110" xfId="0" applyFont="1" applyBorder="1" applyAlignment="1" applyProtection="1">
      <alignment horizontal="center" vertical="center"/>
    </xf>
    <xf numFmtId="0" fontId="4" fillId="0" borderId="111" xfId="0" applyFont="1" applyBorder="1" applyAlignment="1" applyProtection="1">
      <alignment horizontal="center" vertical="center"/>
    </xf>
    <xf numFmtId="0" fontId="4" fillId="0" borderId="112" xfId="0" applyFont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3" fillId="0" borderId="30" xfId="0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 applyProtection="1">
      <alignment horizontal="center" vertical="center"/>
    </xf>
    <xf numFmtId="176" fontId="13" fillId="0" borderId="27" xfId="0" applyNumberFormat="1" applyFont="1" applyFill="1" applyBorder="1" applyAlignment="1" applyProtection="1">
      <alignment horizontal="center" vertical="center" shrinkToFit="1"/>
    </xf>
    <xf numFmtId="176" fontId="13" fillId="0" borderId="29" xfId="0" applyNumberFormat="1" applyFont="1" applyFill="1" applyBorder="1" applyAlignment="1" applyProtection="1">
      <alignment horizontal="center" vertical="center" shrinkToFit="1"/>
    </xf>
    <xf numFmtId="176" fontId="13" fillId="0" borderId="30" xfId="0" applyNumberFormat="1" applyFont="1" applyFill="1" applyBorder="1" applyAlignment="1" applyProtection="1">
      <alignment horizontal="center" vertical="center" shrinkToFit="1"/>
    </xf>
    <xf numFmtId="176" fontId="13" fillId="0" borderId="17" xfId="0" applyNumberFormat="1" applyFont="1" applyFill="1" applyBorder="1" applyAlignment="1" applyProtection="1">
      <alignment horizontal="center" vertical="center" shrinkToFit="1"/>
    </xf>
    <xf numFmtId="176" fontId="13" fillId="0" borderId="18" xfId="0" applyNumberFormat="1" applyFont="1" applyFill="1" applyBorder="1" applyAlignment="1" applyProtection="1">
      <alignment horizontal="center" vertical="center" shrinkToFit="1"/>
    </xf>
    <xf numFmtId="176" fontId="13" fillId="0" borderId="21" xfId="0" applyNumberFormat="1" applyFont="1" applyFill="1" applyBorder="1" applyAlignment="1" applyProtection="1">
      <alignment horizontal="center" vertical="center" shrinkToFit="1"/>
    </xf>
    <xf numFmtId="0" fontId="13" fillId="0" borderId="27" xfId="0" applyFont="1" applyBorder="1" applyAlignment="1" applyProtection="1">
      <alignment horizontal="center" vertical="center" textRotation="255"/>
    </xf>
    <xf numFmtId="0" fontId="13" fillId="0" borderId="30" xfId="0" applyFont="1" applyBorder="1" applyAlignment="1" applyProtection="1">
      <alignment horizontal="center" vertical="center" textRotation="255"/>
    </xf>
    <xf numFmtId="0" fontId="13" fillId="0" borderId="16" xfId="0" applyFont="1" applyBorder="1" applyAlignment="1" applyProtection="1">
      <alignment horizontal="center" vertical="center" textRotation="255"/>
    </xf>
    <xf numFmtId="0" fontId="13" fillId="0" borderId="20" xfId="0" applyFont="1" applyBorder="1" applyAlignment="1" applyProtection="1">
      <alignment horizontal="center" vertical="center" textRotation="255"/>
    </xf>
    <xf numFmtId="0" fontId="13" fillId="0" borderId="0" xfId="0" applyFont="1" applyBorder="1" applyAlignment="1" applyProtection="1">
      <alignment horizontal="center" vertical="center" textRotation="255"/>
    </xf>
    <xf numFmtId="0" fontId="13" fillId="0" borderId="17" xfId="0" applyFont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 textRotation="255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4" fillId="0" borderId="103" xfId="0" applyFont="1" applyBorder="1" applyAlignment="1" applyProtection="1">
      <alignment horizontal="center" vertical="center"/>
    </xf>
    <xf numFmtId="0" fontId="4" fillId="0" borderId="104" xfId="0" applyFont="1" applyBorder="1" applyAlignment="1" applyProtection="1">
      <alignment horizontal="center" vertical="center"/>
    </xf>
    <xf numFmtId="0" fontId="4" fillId="0" borderId="97" xfId="0" applyFont="1" applyBorder="1" applyAlignment="1" applyProtection="1">
      <alignment horizontal="center" vertical="center"/>
    </xf>
    <xf numFmtId="0" fontId="4" fillId="0" borderId="98" xfId="0" applyFont="1" applyBorder="1" applyAlignment="1" applyProtection="1">
      <alignment horizontal="center" vertical="center"/>
    </xf>
    <xf numFmtId="0" fontId="4" fillId="0" borderId="106" xfId="0" applyFont="1" applyBorder="1" applyAlignment="1" applyProtection="1">
      <alignment horizontal="center" vertical="center"/>
    </xf>
    <xf numFmtId="0" fontId="4" fillId="0" borderId="107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right" wrapText="1"/>
    </xf>
    <xf numFmtId="0" fontId="18" fillId="0" borderId="11" xfId="0" applyFont="1" applyBorder="1" applyAlignment="1" applyProtection="1">
      <alignment horizontal="right" wrapText="1"/>
    </xf>
    <xf numFmtId="0" fontId="18" fillId="0" borderId="17" xfId="0" applyFont="1" applyBorder="1" applyAlignment="1" applyProtection="1">
      <alignment horizontal="right" wrapText="1"/>
    </xf>
    <xf numFmtId="0" fontId="18" fillId="0" borderId="18" xfId="0" applyFont="1" applyBorder="1" applyAlignment="1" applyProtection="1">
      <alignment horizontal="right" wrapText="1"/>
    </xf>
    <xf numFmtId="0" fontId="18" fillId="0" borderId="11" xfId="0" applyFont="1" applyBorder="1" applyAlignment="1" applyProtection="1">
      <alignment horizontal="left" vertical="center" wrapText="1"/>
    </xf>
    <xf numFmtId="0" fontId="18" fillId="0" borderId="14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20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0" fontId="18" fillId="0" borderId="76" xfId="0" applyFont="1" applyBorder="1" applyAlignment="1" applyProtection="1">
      <alignment horizontal="left" vertical="center" wrapText="1" shrinkToFit="1"/>
    </xf>
    <xf numFmtId="0" fontId="18" fillId="0" borderId="79" xfId="0" applyFont="1" applyBorder="1" applyAlignment="1" applyProtection="1">
      <alignment horizontal="left" vertical="center" wrapText="1" shrinkToFit="1"/>
    </xf>
    <xf numFmtId="0" fontId="18" fillId="0" borderId="99" xfId="0" applyFont="1" applyBorder="1" applyAlignment="1" applyProtection="1">
      <alignment horizontal="left" vertical="center" wrapText="1" shrinkToFit="1"/>
    </xf>
    <xf numFmtId="0" fontId="18" fillId="0" borderId="77" xfId="0" applyFont="1" applyBorder="1" applyAlignment="1" applyProtection="1">
      <alignment horizontal="left" vertical="center" wrapText="1" shrinkToFit="1"/>
    </xf>
    <xf numFmtId="0" fontId="18" fillId="0" borderId="80" xfId="0" applyFont="1" applyBorder="1" applyAlignment="1" applyProtection="1">
      <alignment horizontal="left" vertical="center" wrapText="1" shrinkToFit="1"/>
    </xf>
    <xf numFmtId="0" fontId="18" fillId="0" borderId="100" xfId="0" applyFont="1" applyBorder="1" applyAlignment="1" applyProtection="1">
      <alignment horizontal="left" vertical="center" wrapText="1" shrinkToFit="1"/>
    </xf>
    <xf numFmtId="0" fontId="18" fillId="0" borderId="78" xfId="0" applyFont="1" applyBorder="1" applyAlignment="1" applyProtection="1">
      <alignment horizontal="left" vertical="center" wrapText="1" shrinkToFit="1"/>
    </xf>
    <xf numFmtId="0" fontId="18" fillId="0" borderId="81" xfId="0" applyFont="1" applyBorder="1" applyAlignment="1" applyProtection="1">
      <alignment horizontal="left" vertical="center" wrapText="1" shrinkToFit="1"/>
    </xf>
    <xf numFmtId="0" fontId="18" fillId="0" borderId="101" xfId="0" applyFont="1" applyBorder="1" applyAlignment="1" applyProtection="1">
      <alignment horizontal="left" vertical="center" wrapText="1" shrinkToFit="1"/>
    </xf>
    <xf numFmtId="0" fontId="18" fillId="0" borderId="0" xfId="0" applyFont="1" applyBorder="1" applyAlignment="1" applyProtection="1">
      <alignment horizontal="center" vertical="center" textRotation="255"/>
    </xf>
    <xf numFmtId="0" fontId="21" fillId="0" borderId="27" xfId="0" applyFont="1" applyFill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4" fillId="0" borderId="72" xfId="0" applyFont="1" applyFill="1" applyBorder="1" applyAlignment="1" applyProtection="1">
      <alignment horizontal="center" vertical="center"/>
    </xf>
    <xf numFmtId="0" fontId="4" fillId="0" borderId="73" xfId="0" applyFont="1" applyFill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 shrinkToFit="1"/>
    </xf>
    <xf numFmtId="0" fontId="27" fillId="0" borderId="7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distributed" vertical="center"/>
    </xf>
    <xf numFmtId="0" fontId="29" fillId="0" borderId="7" xfId="0" applyFont="1" applyBorder="1" applyAlignment="1" applyProtection="1">
      <alignment horizontal="distributed" vertical="center"/>
    </xf>
    <xf numFmtId="0" fontId="29" fillId="0" borderId="3" xfId="0" applyFont="1" applyBorder="1" applyAlignment="1" applyProtection="1">
      <alignment horizontal="distributed" vertical="center"/>
    </xf>
    <xf numFmtId="0" fontId="32" fillId="0" borderId="16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17" xfId="0" applyFont="1" applyBorder="1" applyAlignment="1" applyProtection="1">
      <alignment horizontal="center" vertical="center"/>
    </xf>
    <xf numFmtId="0" fontId="32" fillId="0" borderId="18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5" fillId="0" borderId="18" xfId="0" applyFont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 shrinkToFit="1"/>
    </xf>
    <xf numFmtId="0" fontId="24" fillId="0" borderId="13" xfId="0" applyFont="1" applyFill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82" xfId="0" applyFont="1" applyBorder="1" applyAlignment="1" applyProtection="1">
      <alignment horizontal="center" vertical="center"/>
    </xf>
    <xf numFmtId="0" fontId="33" fillId="0" borderId="3" xfId="0" applyFont="1" applyFill="1" applyBorder="1" applyAlignment="1" applyProtection="1">
      <alignment horizontal="right" vertical="top"/>
    </xf>
    <xf numFmtId="0" fontId="33" fillId="0" borderId="8" xfId="0" applyFont="1" applyFill="1" applyBorder="1" applyAlignment="1" applyProtection="1">
      <alignment horizontal="right" vertical="top"/>
    </xf>
    <xf numFmtId="0" fontId="33" fillId="0" borderId="38" xfId="0" applyFont="1" applyFill="1" applyBorder="1" applyAlignment="1" applyProtection="1">
      <alignment horizontal="right" vertical="top"/>
    </xf>
    <xf numFmtId="0" fontId="33" fillId="0" borderId="41" xfId="0" applyFont="1" applyFill="1" applyBorder="1" applyAlignment="1" applyProtection="1">
      <alignment horizontal="right" vertical="top"/>
    </xf>
    <xf numFmtId="0" fontId="33" fillId="0" borderId="50" xfId="0" applyFont="1" applyFill="1" applyBorder="1" applyAlignment="1" applyProtection="1">
      <alignment horizontal="right" vertical="top"/>
    </xf>
    <xf numFmtId="0" fontId="33" fillId="0" borderId="59" xfId="0" applyFont="1" applyFill="1" applyBorder="1" applyAlignment="1" applyProtection="1">
      <alignment horizontal="right" vertical="top"/>
    </xf>
    <xf numFmtId="0" fontId="33" fillId="0" borderId="34" xfId="0" applyFont="1" applyFill="1" applyBorder="1" applyAlignment="1" applyProtection="1">
      <alignment horizontal="right" vertical="top"/>
    </xf>
    <xf numFmtId="0" fontId="33" fillId="0" borderId="14" xfId="0" applyFont="1" applyFill="1" applyBorder="1" applyAlignment="1" applyProtection="1">
      <alignment horizontal="right" vertical="top"/>
    </xf>
    <xf numFmtId="0" fontId="33" fillId="0" borderId="88" xfId="0" applyFont="1" applyBorder="1" applyAlignment="1" applyProtection="1">
      <alignment horizontal="right" vertical="top"/>
    </xf>
    <xf numFmtId="0" fontId="33" fillId="0" borderId="53" xfId="0" applyFont="1" applyBorder="1" applyAlignment="1" applyProtection="1">
      <alignment horizontal="right" vertical="top"/>
    </xf>
    <xf numFmtId="0" fontId="33" fillId="0" borderId="46" xfId="0" applyFont="1" applyBorder="1" applyAlignment="1" applyProtection="1">
      <alignment horizontal="right" vertical="top"/>
    </xf>
    <xf numFmtId="0" fontId="24" fillId="0" borderId="8" xfId="0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horizontal="distributed" vertical="center"/>
    </xf>
    <xf numFmtId="0" fontId="24" fillId="0" borderId="14" xfId="0" applyFont="1" applyFill="1" applyBorder="1" applyAlignment="1" applyProtection="1">
      <alignment horizontal="distributed" vertical="center"/>
    </xf>
    <xf numFmtId="0" fontId="25" fillId="0" borderId="47" xfId="0" applyFont="1" applyFill="1" applyBorder="1" applyAlignment="1" applyProtection="1">
      <alignment horizontal="center" vertical="center"/>
    </xf>
    <xf numFmtId="0" fontId="25" fillId="0" borderId="89" xfId="0" applyFont="1" applyBorder="1" applyAlignment="1" applyProtection="1">
      <alignment horizontal="center" vertical="center"/>
    </xf>
    <xf numFmtId="0" fontId="25" fillId="0" borderId="105" xfId="0" applyFont="1" applyBorder="1" applyAlignment="1" applyProtection="1">
      <alignment horizontal="center" vertical="center"/>
    </xf>
    <xf numFmtId="0" fontId="25" fillId="0" borderId="90" xfId="0" applyFont="1" applyBorder="1" applyAlignment="1" applyProtection="1">
      <alignment horizontal="center" vertical="center"/>
    </xf>
    <xf numFmtId="0" fontId="25" fillId="0" borderId="52" xfId="0" applyFont="1" applyFill="1" applyBorder="1" applyAlignment="1" applyProtection="1">
      <alignment horizontal="center" vertical="center"/>
    </xf>
    <xf numFmtId="0" fontId="25" fillId="0" borderId="93" xfId="0" applyFont="1" applyBorder="1" applyAlignment="1" applyProtection="1">
      <alignment horizontal="center" vertical="center"/>
    </xf>
    <xf numFmtId="0" fontId="25" fillId="0" borderId="96" xfId="0" applyFont="1" applyBorder="1" applyAlignment="1" applyProtection="1">
      <alignment horizontal="center" vertical="center"/>
    </xf>
    <xf numFmtId="0" fontId="25" fillId="0" borderId="102" xfId="0" applyFont="1" applyBorder="1" applyAlignment="1" applyProtection="1">
      <alignment horizontal="center" vertical="center"/>
    </xf>
    <xf numFmtId="0" fontId="25" fillId="0" borderId="61" xfId="0" applyFont="1" applyFill="1" applyBorder="1" applyAlignment="1" applyProtection="1">
      <alignment horizontal="center" vertical="center"/>
    </xf>
    <xf numFmtId="0" fontId="25" fillId="0" borderId="54" xfId="0" applyFont="1" applyFill="1" applyBorder="1" applyAlignment="1" applyProtection="1">
      <alignment horizontal="center" vertical="center"/>
    </xf>
    <xf numFmtId="0" fontId="25" fillId="0" borderId="35" xfId="0" applyFont="1" applyFill="1" applyBorder="1" applyAlignment="1" applyProtection="1">
      <alignment horizontal="center" vertical="center"/>
    </xf>
    <xf numFmtId="0" fontId="25" fillId="0" borderId="39" xfId="0" applyFont="1" applyFill="1" applyBorder="1" applyAlignment="1" applyProtection="1">
      <alignment horizontal="center" vertical="center"/>
    </xf>
    <xf numFmtId="0" fontId="25" fillId="0" borderId="62" xfId="0" applyFont="1" applyFill="1" applyBorder="1" applyAlignment="1" applyProtection="1">
      <alignment horizontal="center" vertical="center"/>
    </xf>
    <xf numFmtId="0" fontId="25" fillId="0" borderId="40" xfId="0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25" fillId="0" borderId="42" xfId="0" applyFont="1" applyFill="1" applyBorder="1" applyAlignment="1" applyProtection="1">
      <alignment horizontal="center" vertical="center"/>
    </xf>
    <xf numFmtId="0" fontId="25" fillId="0" borderId="45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distributed" vertical="center" shrinkToFit="1"/>
    </xf>
    <xf numFmtId="0" fontId="27" fillId="0" borderId="11" xfId="0" applyFont="1" applyBorder="1" applyAlignment="1" applyProtection="1">
      <alignment horizontal="distributed" vertical="center" shrinkToFit="1"/>
    </xf>
    <xf numFmtId="0" fontId="22" fillId="0" borderId="8" xfId="0" applyFont="1" applyBorder="1" applyAlignment="1" applyProtection="1">
      <alignment horizontal="distributed" vertical="center"/>
    </xf>
    <xf numFmtId="0" fontId="22" fillId="0" borderId="11" xfId="0" applyFont="1" applyBorder="1" applyAlignment="1" applyProtection="1">
      <alignment horizontal="distributed" vertical="center"/>
    </xf>
    <xf numFmtId="0" fontId="22" fillId="0" borderId="14" xfId="0" applyFont="1" applyBorder="1" applyAlignment="1" applyProtection="1">
      <alignment horizontal="distributed" vertical="center"/>
    </xf>
    <xf numFmtId="0" fontId="27" fillId="0" borderId="16" xfId="0" applyFont="1" applyBorder="1" applyAlignment="1" applyProtection="1">
      <alignment horizontal="distributed" vertical="center" shrinkToFit="1"/>
    </xf>
    <xf numFmtId="0" fontId="27" fillId="0" borderId="0" xfId="0" applyFont="1" applyBorder="1" applyAlignment="1" applyProtection="1">
      <alignment horizontal="distributed" vertical="center" shrinkToFit="1"/>
    </xf>
    <xf numFmtId="0" fontId="22" fillId="0" borderId="16" xfId="0" applyFont="1" applyBorder="1" applyAlignment="1" applyProtection="1">
      <alignment horizontal="distributed" vertical="center"/>
    </xf>
    <xf numFmtId="0" fontId="22" fillId="0" borderId="0" xfId="0" applyFont="1" applyBorder="1" applyAlignment="1" applyProtection="1">
      <alignment horizontal="distributed" vertical="center"/>
    </xf>
    <xf numFmtId="0" fontId="22" fillId="0" borderId="20" xfId="0" applyFont="1" applyBorder="1" applyAlignment="1" applyProtection="1">
      <alignment horizontal="distributed" vertical="center"/>
    </xf>
    <xf numFmtId="0" fontId="27" fillId="0" borderId="17" xfId="0" applyFont="1" applyBorder="1" applyAlignment="1" applyProtection="1">
      <alignment horizontal="center" vertical="center" shrinkToFit="1"/>
    </xf>
    <xf numFmtId="0" fontId="27" fillId="0" borderId="18" xfId="0" applyFont="1" applyBorder="1" applyAlignment="1" applyProtection="1">
      <alignment horizontal="center" vertical="center" shrinkToFit="1"/>
    </xf>
    <xf numFmtId="0" fontId="22" fillId="0" borderId="17" xfId="0" applyFont="1" applyBorder="1" applyAlignment="1" applyProtection="1">
      <alignment horizontal="distributed" vertical="center"/>
    </xf>
    <xf numFmtId="0" fontId="22" fillId="0" borderId="18" xfId="0" applyFont="1" applyBorder="1" applyAlignment="1" applyProtection="1">
      <alignment horizontal="distributed" vertical="center"/>
    </xf>
    <xf numFmtId="0" fontId="22" fillId="0" borderId="21" xfId="0" applyFont="1" applyBorder="1" applyAlignment="1" applyProtection="1">
      <alignment horizontal="distributed" vertical="center"/>
    </xf>
    <xf numFmtId="178" fontId="33" fillId="0" borderId="3" xfId="0" quotePrefix="1" applyNumberFormat="1" applyFont="1" applyFill="1" applyBorder="1" applyAlignment="1" applyProtection="1">
      <alignment horizontal="center" vertical="center"/>
    </xf>
    <xf numFmtId="178" fontId="33" fillId="0" borderId="4" xfId="0" quotePrefix="1" applyNumberFormat="1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5" fillId="0" borderId="34" xfId="0" applyFont="1" applyFill="1" applyBorder="1" applyAlignment="1" applyProtection="1">
      <alignment horizontal="center" vertical="center"/>
    </xf>
    <xf numFmtId="0" fontId="25" fillId="0" borderId="41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 applyProtection="1">
      <alignment horizontal="center" vertical="center"/>
    </xf>
    <xf numFmtId="0" fontId="25" fillId="0" borderId="53" xfId="0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distributed" vertical="center" shrinkToFit="1"/>
    </xf>
    <xf numFmtId="0" fontId="22" fillId="0" borderId="11" xfId="0" applyFont="1" applyBorder="1" applyAlignment="1" applyProtection="1">
      <alignment horizontal="distributed" vertical="center" shrinkToFit="1"/>
    </xf>
    <xf numFmtId="0" fontId="22" fillId="0" borderId="14" xfId="0" applyFont="1" applyBorder="1" applyAlignment="1" applyProtection="1">
      <alignment horizontal="distributed" vertical="center" shrinkToFit="1"/>
    </xf>
    <xf numFmtId="0" fontId="28" fillId="0" borderId="17" xfId="0" applyFont="1" applyBorder="1" applyAlignment="1" applyProtection="1">
      <alignment horizontal="distributed" vertical="center" shrinkToFit="1"/>
    </xf>
    <xf numFmtId="0" fontId="28" fillId="0" borderId="18" xfId="0" applyFont="1" applyBorder="1" applyAlignment="1" applyProtection="1">
      <alignment horizontal="distributed" vertical="center" shrinkToFit="1"/>
    </xf>
    <xf numFmtId="0" fontId="28" fillId="0" borderId="21" xfId="0" applyFont="1" applyBorder="1" applyAlignment="1" applyProtection="1">
      <alignment horizontal="distributed" vertical="center" shrinkToFit="1"/>
    </xf>
    <xf numFmtId="0" fontId="22" fillId="0" borderId="16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4" fillId="0" borderId="8" xfId="0" applyFont="1" applyBorder="1" applyAlignment="1" applyProtection="1">
      <alignment horizontal="center"/>
    </xf>
    <xf numFmtId="0" fontId="24" fillId="0" borderId="16" xfId="0" applyFont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distributed" vertical="center"/>
    </xf>
    <xf numFmtId="0" fontId="30" fillId="0" borderId="8" xfId="0" applyFont="1" applyBorder="1" applyAlignment="1" applyProtection="1">
      <alignment horizontal="center" vertical="center"/>
    </xf>
    <xf numFmtId="0" fontId="30" fillId="0" borderId="11" xfId="0" applyFont="1" applyBorder="1" applyAlignment="1" applyProtection="1">
      <alignment horizontal="center" vertical="center"/>
    </xf>
    <xf numFmtId="0" fontId="30" fillId="0" borderId="16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top" wrapText="1"/>
    </xf>
    <xf numFmtId="0" fontId="25" fillId="0" borderId="20" xfId="0" applyFont="1" applyFill="1" applyBorder="1" applyAlignment="1" applyProtection="1">
      <alignment horizontal="left" vertical="top" wrapText="1"/>
    </xf>
    <xf numFmtId="0" fontId="25" fillId="0" borderId="18" xfId="0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20" xfId="0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177" fontId="26" fillId="0" borderId="8" xfId="0" quotePrefix="1" applyNumberFormat="1" applyFont="1" applyBorder="1" applyAlignment="1" applyProtection="1">
      <alignment horizontal="right" vertical="center"/>
    </xf>
    <xf numFmtId="177" fontId="26" fillId="0" borderId="11" xfId="0" applyNumberFormat="1" applyFont="1" applyBorder="1" applyAlignment="1" applyProtection="1">
      <alignment horizontal="right" vertical="center"/>
    </xf>
    <xf numFmtId="177" fontId="26" fillId="0" borderId="14" xfId="0" applyNumberFormat="1" applyFont="1" applyBorder="1" applyAlignment="1" applyProtection="1">
      <alignment horizontal="right" vertical="center"/>
    </xf>
    <xf numFmtId="177" fontId="26" fillId="0" borderId="16" xfId="0" applyNumberFormat="1" applyFont="1" applyBorder="1" applyAlignment="1" applyProtection="1">
      <alignment horizontal="right" vertical="center"/>
    </xf>
    <xf numFmtId="177" fontId="26" fillId="0" borderId="0" xfId="0" applyNumberFormat="1" applyFont="1" applyBorder="1" applyAlignment="1" applyProtection="1">
      <alignment horizontal="right" vertical="center"/>
    </xf>
    <xf numFmtId="177" fontId="26" fillId="0" borderId="20" xfId="0" applyNumberFormat="1" applyFont="1" applyBorder="1" applyAlignment="1" applyProtection="1">
      <alignment horizontal="right" vertical="center"/>
    </xf>
    <xf numFmtId="49" fontId="26" fillId="0" borderId="8" xfId="0" quotePrefix="1" applyNumberFormat="1" applyFont="1" applyBorder="1" applyAlignment="1" applyProtection="1">
      <alignment horizontal="right" vertical="center"/>
    </xf>
    <xf numFmtId="49" fontId="26" fillId="0" borderId="11" xfId="0" applyNumberFormat="1" applyFont="1" applyBorder="1" applyAlignment="1" applyProtection="1">
      <alignment horizontal="right" vertical="center"/>
    </xf>
    <xf numFmtId="49" fontId="26" fillId="0" borderId="14" xfId="0" applyNumberFormat="1" applyFont="1" applyBorder="1" applyAlignment="1" applyProtection="1">
      <alignment horizontal="right" vertical="center"/>
    </xf>
    <xf numFmtId="49" fontId="26" fillId="0" borderId="16" xfId="0" applyNumberFormat="1" applyFont="1" applyBorder="1" applyAlignment="1" applyProtection="1">
      <alignment horizontal="right" vertical="center"/>
    </xf>
    <xf numFmtId="49" fontId="26" fillId="0" borderId="0" xfId="0" applyNumberFormat="1" applyFont="1" applyBorder="1" applyAlignment="1" applyProtection="1">
      <alignment horizontal="right" vertical="center"/>
    </xf>
    <xf numFmtId="49" fontId="26" fillId="0" borderId="20" xfId="0" applyNumberFormat="1" applyFont="1" applyBorder="1" applyAlignment="1" applyProtection="1">
      <alignment horizontal="right" vertical="center"/>
    </xf>
    <xf numFmtId="0" fontId="22" fillId="0" borderId="11" xfId="0" applyFont="1" applyFill="1" applyBorder="1" applyAlignment="1" applyProtection="1">
      <alignment horizontal="center" vertical="center" textRotation="255" shrinkToFit="1"/>
    </xf>
    <xf numFmtId="0" fontId="22" fillId="0" borderId="0" xfId="0" applyFont="1" applyFill="1" applyBorder="1" applyAlignment="1" applyProtection="1">
      <alignment horizontal="center" vertical="center" textRotation="255" shrinkToFit="1"/>
    </xf>
    <xf numFmtId="0" fontId="22" fillId="0" borderId="18" xfId="0" applyFont="1" applyFill="1" applyBorder="1" applyAlignment="1" applyProtection="1">
      <alignment horizontal="center" vertical="center" textRotation="255" shrinkToFit="1"/>
    </xf>
    <xf numFmtId="0" fontId="24" fillId="0" borderId="11" xfId="0" applyFont="1" applyBorder="1" applyAlignment="1" applyProtection="1">
      <alignment horizontal="center" vertical="center" shrinkToFit="1"/>
    </xf>
    <xf numFmtId="0" fontId="24" fillId="0" borderId="0" xfId="0" applyFont="1" applyBorder="1" applyAlignment="1" applyProtection="1">
      <alignment horizontal="center" vertical="center" shrinkToFit="1"/>
    </xf>
    <xf numFmtId="0" fontId="22" fillId="0" borderId="14" xfId="0" applyFont="1" applyFill="1" applyBorder="1" applyAlignment="1" applyProtection="1">
      <alignment horizontal="center" vertical="center" textRotation="255" shrinkToFit="1"/>
    </xf>
    <xf numFmtId="0" fontId="22" fillId="0" borderId="20" xfId="0" applyFont="1" applyFill="1" applyBorder="1" applyAlignment="1" applyProtection="1">
      <alignment horizontal="center" vertical="center" textRotation="255" shrinkToFit="1"/>
    </xf>
    <xf numFmtId="0" fontId="22" fillId="0" borderId="21" xfId="0" applyFont="1" applyFill="1" applyBorder="1" applyAlignment="1" applyProtection="1">
      <alignment horizontal="center" vertical="center" textRotation="255" shrinkToFit="1"/>
    </xf>
    <xf numFmtId="0" fontId="31" fillId="0" borderId="63" xfId="0" applyFont="1" applyFill="1" applyBorder="1" applyAlignment="1" applyProtection="1">
      <alignment horizontal="center" vertical="center" shrinkToFit="1"/>
    </xf>
    <xf numFmtId="0" fontId="31" fillId="0" borderId="66" xfId="0" applyFont="1" applyFill="1" applyBorder="1" applyAlignment="1" applyProtection="1">
      <alignment horizontal="center" vertical="center" shrinkToFit="1"/>
    </xf>
    <xf numFmtId="0" fontId="31" fillId="0" borderId="69" xfId="0" applyFont="1" applyFill="1" applyBorder="1" applyAlignment="1" applyProtection="1">
      <alignment horizontal="center" vertical="center" shrinkToFit="1"/>
    </xf>
    <xf numFmtId="0" fontId="31" fillId="0" borderId="64" xfId="0" applyFont="1" applyFill="1" applyBorder="1" applyAlignment="1" applyProtection="1">
      <alignment horizontal="center" vertical="center" shrinkToFit="1"/>
    </xf>
    <xf numFmtId="0" fontId="31" fillId="0" borderId="67" xfId="0" applyFont="1" applyFill="1" applyBorder="1" applyAlignment="1" applyProtection="1">
      <alignment horizontal="center" vertical="center" shrinkToFit="1"/>
    </xf>
    <xf numFmtId="0" fontId="31" fillId="0" borderId="70" xfId="0" applyFont="1" applyFill="1" applyBorder="1" applyAlignment="1" applyProtection="1">
      <alignment horizontal="center" vertical="center" shrinkToFit="1"/>
    </xf>
    <xf numFmtId="0" fontId="31" fillId="0" borderId="65" xfId="0" applyFont="1" applyFill="1" applyBorder="1" applyAlignment="1" applyProtection="1">
      <alignment horizontal="center" vertical="center" shrinkToFit="1"/>
    </xf>
    <xf numFmtId="0" fontId="31" fillId="0" borderId="68" xfId="0" applyFont="1" applyFill="1" applyBorder="1" applyAlignment="1" applyProtection="1">
      <alignment horizontal="center" vertical="center" shrinkToFit="1"/>
    </xf>
    <xf numFmtId="0" fontId="31" fillId="0" borderId="71" xfId="0" applyFont="1" applyFill="1" applyBorder="1" applyAlignment="1" applyProtection="1">
      <alignment horizontal="center" vertical="center" shrinkToFit="1"/>
    </xf>
    <xf numFmtId="0" fontId="31" fillId="0" borderId="63" xfId="0" applyFont="1" applyFill="1" applyBorder="1" applyAlignment="1" applyProtection="1">
      <alignment horizontal="distributed" vertical="center"/>
    </xf>
    <xf numFmtId="0" fontId="31" fillId="0" borderId="66" xfId="0" applyFont="1" applyFill="1" applyBorder="1" applyAlignment="1" applyProtection="1">
      <alignment horizontal="distributed" vertical="center"/>
    </xf>
    <xf numFmtId="0" fontId="31" fillId="0" borderId="69" xfId="0" applyFont="1" applyFill="1" applyBorder="1" applyAlignment="1" applyProtection="1">
      <alignment horizontal="distributed" vertical="center"/>
    </xf>
    <xf numFmtId="0" fontId="31" fillId="0" borderId="64" xfId="0" applyFont="1" applyFill="1" applyBorder="1" applyAlignment="1" applyProtection="1">
      <alignment horizontal="distributed" vertical="center"/>
    </xf>
    <xf numFmtId="0" fontId="31" fillId="0" borderId="67" xfId="0" applyFont="1" applyFill="1" applyBorder="1" applyAlignment="1" applyProtection="1">
      <alignment horizontal="distributed" vertical="center"/>
    </xf>
    <xf numFmtId="0" fontId="31" fillId="0" borderId="70" xfId="0" applyFont="1" applyFill="1" applyBorder="1" applyAlignment="1" applyProtection="1">
      <alignment horizontal="distributed" vertical="center"/>
    </xf>
    <xf numFmtId="0" fontId="31" fillId="0" borderId="65" xfId="0" applyFont="1" applyFill="1" applyBorder="1" applyAlignment="1" applyProtection="1">
      <alignment horizontal="distributed" vertical="center"/>
    </xf>
    <xf numFmtId="0" fontId="31" fillId="0" borderId="68" xfId="0" applyFont="1" applyFill="1" applyBorder="1" applyAlignment="1" applyProtection="1">
      <alignment horizontal="distributed" vertical="center"/>
    </xf>
    <xf numFmtId="0" fontId="31" fillId="0" borderId="71" xfId="0" applyFont="1" applyFill="1" applyBorder="1" applyAlignment="1" applyProtection="1">
      <alignment horizontal="distributed" vertical="center"/>
    </xf>
    <xf numFmtId="0" fontId="31" fillId="0" borderId="16" xfId="0" applyFont="1" applyFill="1" applyBorder="1" applyAlignment="1" applyProtection="1">
      <alignment vertical="distributed" textRotation="255" shrinkToFit="1"/>
    </xf>
    <xf numFmtId="0" fontId="31" fillId="0" borderId="17" xfId="0" applyFont="1" applyFill="1" applyBorder="1" applyAlignment="1" applyProtection="1">
      <alignment vertical="distributed" textRotation="255" shrinkToFit="1"/>
    </xf>
    <xf numFmtId="0" fontId="31" fillId="0" borderId="0" xfId="0" applyFont="1" applyFill="1" applyBorder="1" applyAlignment="1" applyProtection="1">
      <alignment vertical="distributed" textRotation="255" shrinkToFit="1"/>
    </xf>
    <xf numFmtId="0" fontId="31" fillId="0" borderId="18" xfId="0" applyFont="1" applyFill="1" applyBorder="1" applyAlignment="1" applyProtection="1">
      <alignment vertical="distributed" textRotation="255" shrinkToFit="1"/>
    </xf>
    <xf numFmtId="0" fontId="31" fillId="0" borderId="0" xfId="0" applyFont="1" applyFill="1" applyBorder="1" applyAlignment="1" applyProtection="1">
      <alignment vertical="center" textRotation="255" shrinkToFit="1"/>
    </xf>
    <xf numFmtId="0" fontId="31" fillId="0" borderId="18" xfId="0" applyFont="1" applyFill="1" applyBorder="1" applyAlignment="1" applyProtection="1">
      <alignment vertical="center" textRotation="255" shrinkToFit="1"/>
    </xf>
    <xf numFmtId="0" fontId="24" fillId="0" borderId="16" xfId="0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20" xfId="0" applyFont="1" applyFill="1" applyBorder="1" applyAlignment="1" applyProtection="1">
      <alignment horizontal="distributed" vertical="center"/>
    </xf>
    <xf numFmtId="0" fontId="24" fillId="0" borderId="17" xfId="0" applyFont="1" applyFill="1" applyBorder="1" applyAlignment="1" applyProtection="1">
      <alignment horizontal="distributed" vertical="center"/>
    </xf>
    <xf numFmtId="0" fontId="24" fillId="0" borderId="18" xfId="0" applyFont="1" applyFill="1" applyBorder="1" applyAlignment="1" applyProtection="1">
      <alignment horizontal="distributed" vertical="center"/>
    </xf>
    <xf numFmtId="0" fontId="24" fillId="0" borderId="21" xfId="0" applyFont="1" applyFill="1" applyBorder="1" applyAlignment="1" applyProtection="1">
      <alignment horizontal="distributed" vertical="center"/>
    </xf>
    <xf numFmtId="177" fontId="33" fillId="0" borderId="3" xfId="0" quotePrefix="1" applyNumberFormat="1" applyFont="1" applyFill="1" applyBorder="1" applyAlignment="1" applyProtection="1">
      <alignment horizontal="center" vertical="center"/>
    </xf>
    <xf numFmtId="177" fontId="33" fillId="0" borderId="5" xfId="0" quotePrefix="1" applyNumberFormat="1" applyFont="1" applyFill="1" applyBorder="1" applyAlignment="1" applyProtection="1">
      <alignment horizontal="center" vertical="center"/>
    </xf>
    <xf numFmtId="177" fontId="33" fillId="0" borderId="4" xfId="0" quotePrefix="1" applyNumberFormat="1" applyFont="1" applyFill="1" applyBorder="1" applyAlignment="1" applyProtection="1">
      <alignment horizontal="center" vertical="center"/>
    </xf>
    <xf numFmtId="0" fontId="25" fillId="0" borderId="51" xfId="0" applyFont="1" applyFill="1" applyBorder="1" applyAlignment="1" applyProtection="1">
      <alignment horizontal="center" vertical="center"/>
    </xf>
    <xf numFmtId="0" fontId="25" fillId="0" borderId="57" xfId="0" applyFont="1" applyFill="1" applyBorder="1" applyAlignment="1" applyProtection="1">
      <alignment horizontal="center" vertical="center"/>
    </xf>
    <xf numFmtId="0" fontId="25" fillId="0" borderId="58" xfId="0" applyFont="1" applyFill="1" applyBorder="1" applyAlignment="1" applyProtection="1">
      <alignment horizontal="center" vertical="center"/>
    </xf>
    <xf numFmtId="0" fontId="25" fillId="0" borderId="60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distributed" vertical="center"/>
    </xf>
    <xf numFmtId="178" fontId="33" fillId="0" borderId="31" xfId="0" quotePrefix="1" applyNumberFormat="1" applyFont="1" applyFill="1" applyBorder="1" applyAlignment="1" applyProtection="1">
      <alignment horizontal="center" vertical="center"/>
    </xf>
    <xf numFmtId="0" fontId="25" fillId="0" borderId="43" xfId="0" applyFont="1" applyFill="1" applyBorder="1" applyAlignment="1" applyProtection="1">
      <alignment horizontal="center" vertical="center"/>
    </xf>
    <xf numFmtId="0" fontId="25" fillId="0" borderId="72" xfId="0" applyFont="1" applyFill="1" applyBorder="1" applyAlignment="1" applyProtection="1">
      <alignment horizontal="center" vertical="center"/>
    </xf>
    <xf numFmtId="0" fontId="25" fillId="0" borderId="44" xfId="0" applyFont="1" applyFill="1" applyBorder="1" applyAlignment="1" applyProtection="1">
      <alignment horizontal="center" vertical="center"/>
    </xf>
    <xf numFmtId="0" fontId="25" fillId="0" borderId="73" xfId="0" applyFont="1" applyFill="1" applyBorder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distributed" vertical="center"/>
    </xf>
    <xf numFmtId="0" fontId="24" fillId="0" borderId="28" xfId="0" applyFont="1" applyFill="1" applyBorder="1" applyAlignment="1" applyProtection="1">
      <alignment horizontal="distributed" vertical="center"/>
    </xf>
    <xf numFmtId="0" fontId="24" fillId="0" borderId="26" xfId="0" applyFont="1" applyFill="1" applyBorder="1" applyAlignment="1" applyProtection="1">
      <alignment horizontal="distributed" vertical="center"/>
    </xf>
    <xf numFmtId="178" fontId="33" fillId="0" borderId="32" xfId="0" quotePrefix="1" applyNumberFormat="1" applyFont="1" applyFill="1" applyBorder="1" applyAlignment="1" applyProtection="1">
      <alignment horizontal="center" vertical="center"/>
    </xf>
    <xf numFmtId="0" fontId="25" fillId="0" borderId="28" xfId="0" applyFont="1" applyBorder="1" applyAlignment="1" applyProtection="1">
      <alignment horizontal="center" vertical="center"/>
    </xf>
    <xf numFmtId="0" fontId="25" fillId="0" borderId="83" xfId="0" applyFont="1" applyBorder="1" applyAlignment="1" applyProtection="1">
      <alignment horizontal="center" vertical="center"/>
    </xf>
    <xf numFmtId="0" fontId="25" fillId="0" borderId="84" xfId="0" applyFont="1" applyBorder="1" applyAlignment="1" applyProtection="1">
      <alignment horizontal="center" vertical="center"/>
    </xf>
    <xf numFmtId="0" fontId="25" fillId="0" borderId="86" xfId="0" applyFont="1" applyBorder="1" applyAlignment="1" applyProtection="1">
      <alignment horizontal="center" vertical="center"/>
    </xf>
    <xf numFmtId="0" fontId="25" fillId="0" borderId="85" xfId="0" applyFont="1" applyBorder="1" applyAlignment="1" applyProtection="1">
      <alignment horizontal="center" vertical="center"/>
    </xf>
    <xf numFmtId="0" fontId="25" fillId="0" borderId="87" xfId="0" applyFont="1" applyBorder="1" applyAlignment="1" applyProtection="1">
      <alignment horizontal="center" vertical="center"/>
    </xf>
    <xf numFmtId="0" fontId="25" fillId="0" borderId="91" xfId="0" applyFont="1" applyBorder="1" applyAlignment="1" applyProtection="1">
      <alignment horizontal="center" vertical="center"/>
    </xf>
    <xf numFmtId="0" fontId="25" fillId="0" borderId="94" xfId="0" applyFont="1" applyBorder="1" applyAlignment="1" applyProtection="1">
      <alignment horizontal="center" vertical="center"/>
    </xf>
    <xf numFmtId="0" fontId="25" fillId="0" borderId="92" xfId="0" applyFont="1" applyBorder="1" applyAlignment="1" applyProtection="1">
      <alignment horizontal="center" vertical="center"/>
    </xf>
    <xf numFmtId="0" fontId="25" fillId="0" borderId="95" xfId="0" applyFont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36" xfId="0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7" xfId="0" applyFont="1" applyFill="1" applyBorder="1" applyAlignment="1" applyProtection="1">
      <alignment horizontal="center" vertical="center"/>
    </xf>
    <xf numFmtId="0" fontId="25" fillId="0" borderId="48" xfId="0" applyFont="1" applyFill="1" applyBorder="1" applyAlignment="1" applyProtection="1">
      <alignment horizontal="center" vertical="center"/>
    </xf>
    <xf numFmtId="0" fontId="25" fillId="0" borderId="49" xfId="0" applyFont="1" applyFill="1" applyBorder="1" applyAlignment="1" applyProtection="1">
      <alignment horizontal="center" vertical="center"/>
    </xf>
    <xf numFmtId="0" fontId="25" fillId="0" borderId="55" xfId="0" applyFont="1" applyFill="1" applyBorder="1" applyAlignment="1" applyProtection="1">
      <alignment horizontal="center" vertical="center"/>
    </xf>
    <xf numFmtId="0" fontId="25" fillId="0" borderId="56" xfId="0" applyFont="1" applyFill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 shrinkToFit="1"/>
    </xf>
    <xf numFmtId="0" fontId="24" fillId="0" borderId="14" xfId="0" applyFont="1" applyBorder="1" applyAlignment="1" applyProtection="1">
      <alignment horizontal="center" vertical="center" shrinkToFit="1"/>
    </xf>
    <xf numFmtId="0" fontId="24" fillId="0" borderId="17" xfId="0" applyFont="1" applyBorder="1" applyAlignment="1" applyProtection="1">
      <alignment horizontal="center" vertical="center" shrinkToFit="1"/>
    </xf>
    <xf numFmtId="0" fontId="24" fillId="0" borderId="18" xfId="0" applyFont="1" applyBorder="1" applyAlignment="1" applyProtection="1">
      <alignment horizontal="center" vertical="center" shrinkToFit="1"/>
    </xf>
    <xf numFmtId="0" fontId="24" fillId="0" borderId="21" xfId="0" applyFont="1" applyBorder="1" applyAlignment="1" applyProtection="1">
      <alignment horizontal="center" vertical="center" shrinkToFit="1"/>
    </xf>
    <xf numFmtId="0" fontId="31" fillId="0" borderId="76" xfId="0" applyFont="1" applyBorder="1" applyAlignment="1" applyProtection="1">
      <alignment horizontal="left" vertical="center" wrapText="1" shrinkToFit="1"/>
    </xf>
    <xf numFmtId="0" fontId="31" fillId="0" borderId="79" xfId="0" applyFont="1" applyBorder="1" applyAlignment="1" applyProtection="1">
      <alignment horizontal="left" vertical="center" wrapText="1" shrinkToFit="1"/>
    </xf>
    <xf numFmtId="0" fontId="31" fillId="0" borderId="99" xfId="0" applyFont="1" applyBorder="1" applyAlignment="1" applyProtection="1">
      <alignment horizontal="left" vertical="center" wrapText="1" shrinkToFit="1"/>
    </xf>
    <xf numFmtId="0" fontId="31" fillId="0" borderId="77" xfId="0" applyFont="1" applyBorder="1" applyAlignment="1" applyProtection="1">
      <alignment horizontal="left" vertical="center" wrapText="1" shrinkToFit="1"/>
    </xf>
    <xf numFmtId="0" fontId="31" fillId="0" borderId="80" xfId="0" applyFont="1" applyBorder="1" applyAlignment="1" applyProtection="1">
      <alignment horizontal="left" vertical="center" wrapText="1" shrinkToFit="1"/>
    </xf>
    <xf numFmtId="0" fontId="31" fillId="0" borderId="100" xfId="0" applyFont="1" applyBorder="1" applyAlignment="1" applyProtection="1">
      <alignment horizontal="left" vertical="center" wrapText="1" shrinkToFit="1"/>
    </xf>
    <xf numFmtId="0" fontId="31" fillId="0" borderId="78" xfId="0" applyFont="1" applyBorder="1" applyAlignment="1" applyProtection="1">
      <alignment horizontal="left" vertical="center" wrapText="1" shrinkToFit="1"/>
    </xf>
    <xf numFmtId="0" fontId="31" fillId="0" borderId="81" xfId="0" applyFont="1" applyBorder="1" applyAlignment="1" applyProtection="1">
      <alignment horizontal="left" vertical="center" wrapText="1" shrinkToFit="1"/>
    </xf>
    <xf numFmtId="0" fontId="31" fillId="0" borderId="101" xfId="0" applyFont="1" applyBorder="1" applyAlignment="1" applyProtection="1">
      <alignment horizontal="left" vertical="center" wrapText="1" shrinkToFit="1"/>
    </xf>
    <xf numFmtId="0" fontId="31" fillId="0" borderId="0" xfId="0" applyFont="1" applyBorder="1" applyAlignment="1" applyProtection="1">
      <alignment horizontal="left" vertical="center" wrapText="1"/>
    </xf>
    <xf numFmtId="0" fontId="31" fillId="0" borderId="20" xfId="0" applyFont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/>
    </xf>
    <xf numFmtId="0" fontId="25" fillId="0" borderId="108" xfId="0" applyFont="1" applyBorder="1" applyAlignment="1" applyProtection="1">
      <alignment horizontal="center" vertical="center"/>
    </xf>
    <xf numFmtId="0" fontId="25" fillId="0" borderId="109" xfId="0" applyFont="1" applyBorder="1" applyAlignment="1" applyProtection="1">
      <alignment horizontal="center" vertical="center"/>
    </xf>
    <xf numFmtId="0" fontId="25" fillId="0" borderId="110" xfId="0" applyFont="1" applyBorder="1" applyAlignment="1" applyProtection="1">
      <alignment horizontal="center" vertical="center"/>
    </xf>
    <xf numFmtId="0" fontId="25" fillId="0" borderId="111" xfId="0" applyFont="1" applyBorder="1" applyAlignment="1" applyProtection="1">
      <alignment horizontal="center" vertical="center"/>
    </xf>
    <xf numFmtId="0" fontId="25" fillId="0" borderId="112" xfId="0" applyFont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/>
    </xf>
    <xf numFmtId="176" fontId="24" fillId="0" borderId="27" xfId="0" applyNumberFormat="1" applyFont="1" applyFill="1" applyBorder="1" applyAlignment="1" applyProtection="1">
      <alignment horizontal="center" vertical="center" shrinkToFit="1"/>
    </xf>
    <xf numFmtId="176" fontId="24" fillId="0" borderId="29" xfId="0" applyNumberFormat="1" applyFont="1" applyFill="1" applyBorder="1" applyAlignment="1" applyProtection="1">
      <alignment horizontal="center" vertical="center" shrinkToFit="1"/>
    </xf>
    <xf numFmtId="176" fontId="24" fillId="0" borderId="30" xfId="0" applyNumberFormat="1" applyFont="1" applyFill="1" applyBorder="1" applyAlignment="1" applyProtection="1">
      <alignment horizontal="center" vertical="center" shrinkToFit="1"/>
    </xf>
    <xf numFmtId="176" fontId="24" fillId="0" borderId="17" xfId="0" applyNumberFormat="1" applyFont="1" applyFill="1" applyBorder="1" applyAlignment="1" applyProtection="1">
      <alignment horizontal="center" vertical="center" shrinkToFit="1"/>
    </xf>
    <xf numFmtId="176" fontId="24" fillId="0" borderId="18" xfId="0" applyNumberFormat="1" applyFont="1" applyFill="1" applyBorder="1" applyAlignment="1" applyProtection="1">
      <alignment horizontal="center" vertical="center" shrinkToFit="1"/>
    </xf>
    <xf numFmtId="176" fontId="24" fillId="0" borderId="21" xfId="0" applyNumberFormat="1" applyFont="1" applyFill="1" applyBorder="1" applyAlignment="1" applyProtection="1">
      <alignment horizontal="center" vertical="center" shrinkToFit="1"/>
    </xf>
    <xf numFmtId="0" fontId="25" fillId="0" borderId="103" xfId="0" applyFont="1" applyBorder="1" applyAlignment="1" applyProtection="1">
      <alignment horizontal="center" vertical="center"/>
    </xf>
    <xf numFmtId="0" fontId="25" fillId="0" borderId="104" xfId="0" applyFont="1" applyBorder="1" applyAlignment="1" applyProtection="1">
      <alignment horizontal="center" vertical="center"/>
    </xf>
    <xf numFmtId="0" fontId="25" fillId="0" borderId="97" xfId="0" applyFont="1" applyBorder="1" applyAlignment="1" applyProtection="1">
      <alignment horizontal="center" vertical="center"/>
    </xf>
    <xf numFmtId="0" fontId="25" fillId="0" borderId="98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 textRotation="255"/>
    </xf>
    <xf numFmtId="0" fontId="31" fillId="0" borderId="0" xfId="0" applyFont="1" applyBorder="1" applyAlignment="1" applyProtection="1">
      <alignment horizontal="center" vertical="center" textRotation="255"/>
    </xf>
    <xf numFmtId="0" fontId="24" fillId="0" borderId="27" xfId="0" applyFont="1" applyBorder="1" applyAlignment="1" applyProtection="1">
      <alignment horizontal="center" vertical="center" textRotation="255"/>
    </xf>
    <xf numFmtId="0" fontId="24" fillId="0" borderId="30" xfId="0" applyFont="1" applyBorder="1" applyAlignment="1" applyProtection="1">
      <alignment horizontal="center" vertical="center" textRotation="255"/>
    </xf>
    <xf numFmtId="0" fontId="24" fillId="0" borderId="16" xfId="0" applyFont="1" applyBorder="1" applyAlignment="1" applyProtection="1">
      <alignment horizontal="center" vertical="center" textRotation="255"/>
    </xf>
    <xf numFmtId="0" fontId="24" fillId="0" borderId="20" xfId="0" applyFont="1" applyBorder="1" applyAlignment="1" applyProtection="1">
      <alignment horizontal="center" vertical="center" textRotation="255"/>
    </xf>
    <xf numFmtId="0" fontId="24" fillId="0" borderId="0" xfId="0" applyFont="1" applyBorder="1" applyAlignment="1" applyProtection="1">
      <alignment horizontal="center" vertical="center" textRotation="255"/>
    </xf>
    <xf numFmtId="0" fontId="24" fillId="0" borderId="17" xfId="0" applyFont="1" applyBorder="1" applyAlignment="1" applyProtection="1">
      <alignment horizontal="center" vertical="center" textRotation="255"/>
    </xf>
    <xf numFmtId="0" fontId="24" fillId="0" borderId="21" xfId="0" applyFont="1" applyBorder="1" applyAlignment="1" applyProtection="1">
      <alignment horizontal="center" vertical="center" textRotation="255"/>
    </xf>
    <xf numFmtId="0" fontId="34" fillId="0" borderId="27" xfId="0" applyFont="1" applyFill="1" applyBorder="1" applyAlignment="1" applyProtection="1">
      <alignment horizontal="center" vertical="center"/>
    </xf>
    <xf numFmtId="0" fontId="34" fillId="0" borderId="29" xfId="0" applyFont="1" applyBorder="1" applyAlignment="1" applyProtection="1">
      <alignment horizontal="center" vertical="center"/>
    </xf>
    <xf numFmtId="0" fontId="34" fillId="0" borderId="30" xfId="0" applyFont="1" applyBorder="1" applyAlignment="1" applyProtection="1">
      <alignment horizontal="center" vertical="center"/>
    </xf>
    <xf numFmtId="0" fontId="34" fillId="0" borderId="16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4" fillId="0" borderId="20" xfId="0" applyFont="1" applyBorder="1" applyAlignment="1" applyProtection="1">
      <alignment horizontal="center" vertical="center"/>
    </xf>
    <xf numFmtId="0" fontId="34" fillId="0" borderId="17" xfId="0" applyFont="1" applyBorder="1" applyAlignment="1" applyProtection="1">
      <alignment horizontal="center" vertical="center"/>
    </xf>
    <xf numFmtId="0" fontId="34" fillId="0" borderId="18" xfId="0" applyFont="1" applyBorder="1" applyAlignment="1" applyProtection="1">
      <alignment horizontal="center" vertical="center"/>
    </xf>
    <xf numFmtId="0" fontId="34" fillId="0" borderId="21" xfId="0" applyFont="1" applyBorder="1" applyAlignment="1" applyProtection="1">
      <alignment horizontal="center" vertical="center"/>
    </xf>
    <xf numFmtId="0" fontId="22" fillId="0" borderId="27" xfId="0" applyFont="1" applyFill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horizontal="right" wrapText="1"/>
    </xf>
    <xf numFmtId="0" fontId="31" fillId="0" borderId="11" xfId="0" applyFont="1" applyBorder="1" applyAlignment="1" applyProtection="1">
      <alignment horizontal="right" wrapText="1"/>
    </xf>
    <xf numFmtId="0" fontId="31" fillId="0" borderId="17" xfId="0" applyFont="1" applyBorder="1" applyAlignment="1" applyProtection="1">
      <alignment horizontal="right" wrapText="1"/>
    </xf>
    <xf numFmtId="0" fontId="31" fillId="0" borderId="18" xfId="0" applyFont="1" applyBorder="1" applyAlignment="1" applyProtection="1">
      <alignment horizontal="right" wrapText="1"/>
    </xf>
    <xf numFmtId="0" fontId="31" fillId="0" borderId="11" xfId="0" applyFont="1" applyBorder="1" applyAlignment="1" applyProtection="1">
      <alignment horizontal="left" vertical="center" wrapText="1"/>
    </xf>
    <xf numFmtId="0" fontId="31" fillId="0" borderId="14" xfId="0" applyFont="1" applyBorder="1" applyAlignment="1" applyProtection="1">
      <alignment horizontal="left" vertical="center" wrapText="1"/>
    </xf>
    <xf numFmtId="0" fontId="25" fillId="0" borderId="106" xfId="0" applyFont="1" applyBorder="1" applyAlignment="1" applyProtection="1">
      <alignment horizontal="center" vertical="center"/>
    </xf>
    <xf numFmtId="0" fontId="25" fillId="0" borderId="107" xfId="0" applyFont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AFD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98425</xdr:colOff>
      <xdr:row>5</xdr:row>
      <xdr:rowOff>142875</xdr:rowOff>
    </xdr:from>
    <xdr:to>
      <xdr:col>27</xdr:col>
      <xdr:colOff>31750</xdr:colOff>
      <xdr:row>7</xdr:row>
      <xdr:rowOff>158750</xdr:rowOff>
    </xdr:to>
    <xdr:grpSp>
      <xdr:nvGrpSpPr>
        <xdr:cNvPr id="2" name="グループ化 1"/>
        <xdr:cNvGrpSpPr/>
      </xdr:nvGrpSpPr>
      <xdr:grpSpPr>
        <a:xfrm>
          <a:off x="4165600" y="933450"/>
          <a:ext cx="447675" cy="377825"/>
          <a:chOff x="2488939" y="508000"/>
          <a:chExt cx="523875" cy="428625"/>
        </a:xfrm>
      </xdr:grpSpPr>
      <xdr:sp macro="" textlink="">
        <xdr:nvSpPr>
          <xdr:cNvPr id="3" name="Oval 6"/>
          <xdr:cNvSpPr>
            <a:spLocks noChangeAspect="1" noChangeArrowheads="1"/>
          </xdr:cNvSpPr>
        </xdr:nvSpPr>
        <xdr:spPr>
          <a:xfrm>
            <a:off x="2549525" y="508000"/>
            <a:ext cx="409575" cy="406400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テキスト ボックス 3"/>
          <xdr:cNvSpPr txBox="1"/>
        </xdr:nvSpPr>
        <xdr:spPr>
          <a:xfrm>
            <a:off x="2488939" y="508000"/>
            <a:ext cx="523875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/>
              <a:t>公</a:t>
            </a:r>
          </a:p>
        </xdr:txBody>
      </xdr:sp>
    </xdr:grpSp>
    <xdr:clientData/>
  </xdr:twoCellAnchor>
  <xdr:twoCellAnchor>
    <xdr:from>
      <xdr:col>27</xdr:col>
      <xdr:colOff>15875</xdr:colOff>
      <xdr:row>6</xdr:row>
      <xdr:rowOff>31750</xdr:rowOff>
    </xdr:from>
    <xdr:to>
      <xdr:col>30</xdr:col>
      <xdr:colOff>38100</xdr:colOff>
      <xdr:row>7</xdr:row>
      <xdr:rowOff>127000</xdr:rowOff>
    </xdr:to>
    <xdr:grpSp>
      <xdr:nvGrpSpPr>
        <xdr:cNvPr id="5" name="グループ化 4"/>
        <xdr:cNvGrpSpPr/>
      </xdr:nvGrpSpPr>
      <xdr:grpSpPr>
        <a:xfrm>
          <a:off x="4597400" y="1003300"/>
          <a:ext cx="536575" cy="276225"/>
          <a:chOff x="3730625" y="555624"/>
          <a:chExt cx="516493" cy="269875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3730625" y="555624"/>
            <a:ext cx="516493" cy="269875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atin typeface="ＭＳ 明朝"/>
                <a:ea typeface="ＭＳ 明朝"/>
              </a:rPr>
              <a:t>358</a:t>
            </a:r>
            <a:endParaRPr kumimoji="1" lang="ja-JP" altLang="en-US" sz="1100">
              <a:latin typeface="ＭＳ 明朝"/>
              <a:ea typeface="ＭＳ 明朝"/>
            </a:endParaRP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3782499" y="564931"/>
            <a:ext cx="412750" cy="238125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1100">
              <a:latin typeface="ＭＳ 明朝"/>
              <a:ea typeface="ＭＳ 明朝"/>
            </a:endParaRPr>
          </a:p>
        </xdr:txBody>
      </xdr:sp>
    </xdr:grpSp>
    <xdr:clientData/>
  </xdr:twoCellAnchor>
  <xdr:twoCellAnchor>
    <xdr:from>
      <xdr:col>57</xdr:col>
      <xdr:colOff>98425</xdr:colOff>
      <xdr:row>5</xdr:row>
      <xdr:rowOff>142875</xdr:rowOff>
    </xdr:from>
    <xdr:to>
      <xdr:col>60</xdr:col>
      <xdr:colOff>31750</xdr:colOff>
      <xdr:row>7</xdr:row>
      <xdr:rowOff>158750</xdr:rowOff>
    </xdr:to>
    <xdr:grpSp>
      <xdr:nvGrpSpPr>
        <xdr:cNvPr id="32" name="グループ化 31"/>
        <xdr:cNvGrpSpPr/>
      </xdr:nvGrpSpPr>
      <xdr:grpSpPr>
        <a:xfrm>
          <a:off x="9632950" y="933450"/>
          <a:ext cx="447675" cy="377825"/>
          <a:chOff x="2488939" y="508000"/>
          <a:chExt cx="523875" cy="428625"/>
        </a:xfrm>
      </xdr:grpSpPr>
      <xdr:sp macro="" textlink="">
        <xdr:nvSpPr>
          <xdr:cNvPr id="33" name="Oval 6"/>
          <xdr:cNvSpPr>
            <a:spLocks noChangeAspect="1" noChangeArrowheads="1"/>
          </xdr:cNvSpPr>
        </xdr:nvSpPr>
        <xdr:spPr>
          <a:xfrm>
            <a:off x="2549525" y="508000"/>
            <a:ext cx="409575" cy="406400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テキスト ボックス 33"/>
          <xdr:cNvSpPr txBox="1"/>
        </xdr:nvSpPr>
        <xdr:spPr>
          <a:xfrm>
            <a:off x="2488939" y="508000"/>
            <a:ext cx="523875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/>
              <a:t>公</a:t>
            </a:r>
          </a:p>
        </xdr:txBody>
      </xdr:sp>
    </xdr:grpSp>
    <xdr:clientData/>
  </xdr:twoCellAnchor>
  <xdr:twoCellAnchor>
    <xdr:from>
      <xdr:col>60</xdr:col>
      <xdr:colOff>15875</xdr:colOff>
      <xdr:row>6</xdr:row>
      <xdr:rowOff>31750</xdr:rowOff>
    </xdr:from>
    <xdr:to>
      <xdr:col>63</xdr:col>
      <xdr:colOff>38100</xdr:colOff>
      <xdr:row>7</xdr:row>
      <xdr:rowOff>127000</xdr:rowOff>
    </xdr:to>
    <xdr:grpSp>
      <xdr:nvGrpSpPr>
        <xdr:cNvPr id="35" name="グループ化 34"/>
        <xdr:cNvGrpSpPr/>
      </xdr:nvGrpSpPr>
      <xdr:grpSpPr>
        <a:xfrm>
          <a:off x="10064750" y="1003300"/>
          <a:ext cx="536575" cy="276225"/>
          <a:chOff x="3730625" y="555624"/>
          <a:chExt cx="516493" cy="269875"/>
        </a:xfrm>
      </xdr:grpSpPr>
      <xdr:sp macro="" textlink="">
        <xdr:nvSpPr>
          <xdr:cNvPr id="36" name="テキスト ボックス 35"/>
          <xdr:cNvSpPr txBox="1"/>
        </xdr:nvSpPr>
        <xdr:spPr>
          <a:xfrm>
            <a:off x="3730625" y="555624"/>
            <a:ext cx="516493" cy="269875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atin typeface="ＭＳ 明朝"/>
                <a:ea typeface="ＭＳ 明朝"/>
              </a:rPr>
              <a:t>358</a:t>
            </a:r>
            <a:endParaRPr kumimoji="1" lang="ja-JP" altLang="en-US" sz="1100">
              <a:latin typeface="ＭＳ 明朝"/>
              <a:ea typeface="ＭＳ 明朝"/>
            </a:endParaRPr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3782499" y="564931"/>
            <a:ext cx="412750" cy="238125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1100">
              <a:latin typeface="ＭＳ 明朝"/>
              <a:ea typeface="ＭＳ 明朝"/>
            </a:endParaRPr>
          </a:p>
        </xdr:txBody>
      </xdr:sp>
    </xdr:grpSp>
    <xdr:clientData/>
  </xdr:twoCellAnchor>
  <xdr:twoCellAnchor>
    <xdr:from>
      <xdr:col>90</xdr:col>
      <xdr:colOff>98425</xdr:colOff>
      <xdr:row>5</xdr:row>
      <xdr:rowOff>142875</xdr:rowOff>
    </xdr:from>
    <xdr:to>
      <xdr:col>93</xdr:col>
      <xdr:colOff>31750</xdr:colOff>
      <xdr:row>7</xdr:row>
      <xdr:rowOff>158750</xdr:rowOff>
    </xdr:to>
    <xdr:grpSp>
      <xdr:nvGrpSpPr>
        <xdr:cNvPr id="38" name="グループ化 37"/>
        <xdr:cNvGrpSpPr/>
      </xdr:nvGrpSpPr>
      <xdr:grpSpPr>
        <a:xfrm>
          <a:off x="15100300" y="933450"/>
          <a:ext cx="447675" cy="377825"/>
          <a:chOff x="2488939" y="508000"/>
          <a:chExt cx="523875" cy="428625"/>
        </a:xfrm>
      </xdr:grpSpPr>
      <xdr:sp macro="" textlink="">
        <xdr:nvSpPr>
          <xdr:cNvPr id="39" name="Oval 6"/>
          <xdr:cNvSpPr>
            <a:spLocks noChangeAspect="1" noChangeArrowheads="1"/>
          </xdr:cNvSpPr>
        </xdr:nvSpPr>
        <xdr:spPr>
          <a:xfrm>
            <a:off x="2549525" y="508000"/>
            <a:ext cx="409575" cy="406400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0" name="テキスト ボックス 39"/>
          <xdr:cNvSpPr txBox="1"/>
        </xdr:nvSpPr>
        <xdr:spPr>
          <a:xfrm>
            <a:off x="2488939" y="508000"/>
            <a:ext cx="523875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/>
              <a:t>公</a:t>
            </a:r>
          </a:p>
        </xdr:txBody>
      </xdr:sp>
    </xdr:grpSp>
    <xdr:clientData/>
  </xdr:twoCellAnchor>
  <xdr:twoCellAnchor>
    <xdr:from>
      <xdr:col>93</xdr:col>
      <xdr:colOff>15875</xdr:colOff>
      <xdr:row>6</xdr:row>
      <xdr:rowOff>31750</xdr:rowOff>
    </xdr:from>
    <xdr:to>
      <xdr:col>96</xdr:col>
      <xdr:colOff>38100</xdr:colOff>
      <xdr:row>7</xdr:row>
      <xdr:rowOff>127000</xdr:rowOff>
    </xdr:to>
    <xdr:grpSp>
      <xdr:nvGrpSpPr>
        <xdr:cNvPr id="41" name="グループ化 40"/>
        <xdr:cNvGrpSpPr/>
      </xdr:nvGrpSpPr>
      <xdr:grpSpPr>
        <a:xfrm>
          <a:off x="15532100" y="1003300"/>
          <a:ext cx="536575" cy="276225"/>
          <a:chOff x="3730625" y="555624"/>
          <a:chExt cx="516493" cy="269875"/>
        </a:xfrm>
      </xdr:grpSpPr>
      <xdr:sp macro="" textlink="">
        <xdr:nvSpPr>
          <xdr:cNvPr id="42" name="テキスト ボックス 41"/>
          <xdr:cNvSpPr txBox="1"/>
        </xdr:nvSpPr>
        <xdr:spPr>
          <a:xfrm>
            <a:off x="3730625" y="555624"/>
            <a:ext cx="516493" cy="269875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atin typeface="ＭＳ 明朝"/>
                <a:ea typeface="ＭＳ 明朝"/>
              </a:rPr>
              <a:t>358</a:t>
            </a:r>
            <a:endParaRPr kumimoji="1" lang="ja-JP" altLang="en-US" sz="1100">
              <a:latin typeface="ＭＳ 明朝"/>
              <a:ea typeface="ＭＳ 明朝"/>
            </a:endParaRP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3782499" y="564931"/>
            <a:ext cx="412750" cy="238125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1100">
              <a:latin typeface="ＭＳ 明朝"/>
              <a:ea typeface="ＭＳ 明朝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104775</xdr:colOff>
      <xdr:row>28</xdr:row>
      <xdr:rowOff>28575</xdr:rowOff>
    </xdr:from>
    <xdr:to>
      <xdr:col>101</xdr:col>
      <xdr:colOff>28575</xdr:colOff>
      <xdr:row>32</xdr:row>
      <xdr:rowOff>123825</xdr:rowOff>
    </xdr:to>
    <xdr:sp macro="" textlink="">
      <xdr:nvSpPr>
        <xdr:cNvPr id="20" name="左矢印 19"/>
        <xdr:cNvSpPr/>
      </xdr:nvSpPr>
      <xdr:spPr>
        <a:xfrm>
          <a:off x="16535400" y="5105400"/>
          <a:ext cx="247650" cy="8001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98425</xdr:colOff>
      <xdr:row>5</xdr:row>
      <xdr:rowOff>142875</xdr:rowOff>
    </xdr:from>
    <xdr:to>
      <xdr:col>27</xdr:col>
      <xdr:colOff>31750</xdr:colOff>
      <xdr:row>7</xdr:row>
      <xdr:rowOff>158750</xdr:rowOff>
    </xdr:to>
    <xdr:grpSp>
      <xdr:nvGrpSpPr>
        <xdr:cNvPr id="420" name="グループ化 419"/>
        <xdr:cNvGrpSpPr/>
      </xdr:nvGrpSpPr>
      <xdr:grpSpPr>
        <a:xfrm>
          <a:off x="4165600" y="933450"/>
          <a:ext cx="447675" cy="377825"/>
          <a:chOff x="2488939" y="508000"/>
          <a:chExt cx="523875" cy="428625"/>
        </a:xfrm>
      </xdr:grpSpPr>
      <xdr:sp macro="" textlink="">
        <xdr:nvSpPr>
          <xdr:cNvPr id="421" name="Oval 6"/>
          <xdr:cNvSpPr>
            <a:spLocks noChangeAspect="1" noChangeArrowheads="1"/>
          </xdr:cNvSpPr>
        </xdr:nvSpPr>
        <xdr:spPr>
          <a:xfrm>
            <a:off x="2549525" y="508000"/>
            <a:ext cx="409575" cy="406400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2" name="テキスト ボックス 421"/>
          <xdr:cNvSpPr txBox="1"/>
        </xdr:nvSpPr>
        <xdr:spPr>
          <a:xfrm>
            <a:off x="2488939" y="508000"/>
            <a:ext cx="523875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/>
              <a:t>公</a:t>
            </a:r>
          </a:p>
        </xdr:txBody>
      </xdr:sp>
    </xdr:grpSp>
    <xdr:clientData/>
  </xdr:twoCellAnchor>
  <xdr:twoCellAnchor>
    <xdr:from>
      <xdr:col>27</xdr:col>
      <xdr:colOff>15875</xdr:colOff>
      <xdr:row>6</xdr:row>
      <xdr:rowOff>31750</xdr:rowOff>
    </xdr:from>
    <xdr:to>
      <xdr:col>30</xdr:col>
      <xdr:colOff>38100</xdr:colOff>
      <xdr:row>7</xdr:row>
      <xdr:rowOff>127000</xdr:rowOff>
    </xdr:to>
    <xdr:grpSp>
      <xdr:nvGrpSpPr>
        <xdr:cNvPr id="423" name="グループ化 422"/>
        <xdr:cNvGrpSpPr/>
      </xdr:nvGrpSpPr>
      <xdr:grpSpPr>
        <a:xfrm>
          <a:off x="4597400" y="1003300"/>
          <a:ext cx="536575" cy="276225"/>
          <a:chOff x="3730625" y="555624"/>
          <a:chExt cx="516493" cy="269875"/>
        </a:xfrm>
      </xdr:grpSpPr>
      <xdr:sp macro="" textlink="">
        <xdr:nvSpPr>
          <xdr:cNvPr id="424" name="テキスト ボックス 423"/>
          <xdr:cNvSpPr txBox="1"/>
        </xdr:nvSpPr>
        <xdr:spPr>
          <a:xfrm>
            <a:off x="3730625" y="555624"/>
            <a:ext cx="516493" cy="269875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atin typeface="ＭＳ 明朝"/>
                <a:ea typeface="ＭＳ 明朝"/>
              </a:rPr>
              <a:t>358</a:t>
            </a:r>
            <a:endParaRPr kumimoji="1" lang="ja-JP" altLang="en-US" sz="1100">
              <a:latin typeface="ＭＳ 明朝"/>
              <a:ea typeface="ＭＳ 明朝"/>
            </a:endParaRPr>
          </a:p>
        </xdr:txBody>
      </xdr:sp>
      <xdr:sp macro="" textlink="">
        <xdr:nvSpPr>
          <xdr:cNvPr id="425" name="テキスト ボックス 424"/>
          <xdr:cNvSpPr txBox="1"/>
        </xdr:nvSpPr>
        <xdr:spPr>
          <a:xfrm>
            <a:off x="3782499" y="564931"/>
            <a:ext cx="412750" cy="238125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1100">
              <a:latin typeface="ＭＳ 明朝"/>
              <a:ea typeface="ＭＳ 明朝"/>
            </a:endParaRPr>
          </a:p>
        </xdr:txBody>
      </xdr:sp>
    </xdr:grpSp>
    <xdr:clientData/>
  </xdr:twoCellAnchor>
  <xdr:twoCellAnchor>
    <xdr:from>
      <xdr:col>57</xdr:col>
      <xdr:colOff>98425</xdr:colOff>
      <xdr:row>5</xdr:row>
      <xdr:rowOff>142875</xdr:rowOff>
    </xdr:from>
    <xdr:to>
      <xdr:col>60</xdr:col>
      <xdr:colOff>31750</xdr:colOff>
      <xdr:row>7</xdr:row>
      <xdr:rowOff>158750</xdr:rowOff>
    </xdr:to>
    <xdr:grpSp>
      <xdr:nvGrpSpPr>
        <xdr:cNvPr id="426" name="グループ化 425"/>
        <xdr:cNvGrpSpPr/>
      </xdr:nvGrpSpPr>
      <xdr:grpSpPr>
        <a:xfrm>
          <a:off x="9632950" y="933450"/>
          <a:ext cx="447675" cy="377825"/>
          <a:chOff x="2488939" y="508000"/>
          <a:chExt cx="523875" cy="428625"/>
        </a:xfrm>
      </xdr:grpSpPr>
      <xdr:sp macro="" textlink="">
        <xdr:nvSpPr>
          <xdr:cNvPr id="427" name="Oval 6"/>
          <xdr:cNvSpPr>
            <a:spLocks noChangeAspect="1" noChangeArrowheads="1"/>
          </xdr:cNvSpPr>
        </xdr:nvSpPr>
        <xdr:spPr>
          <a:xfrm>
            <a:off x="2549525" y="508000"/>
            <a:ext cx="409575" cy="406400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8" name="テキスト ボックス 427"/>
          <xdr:cNvSpPr txBox="1"/>
        </xdr:nvSpPr>
        <xdr:spPr>
          <a:xfrm>
            <a:off x="2488939" y="508000"/>
            <a:ext cx="523875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/>
              <a:t>公</a:t>
            </a:r>
          </a:p>
        </xdr:txBody>
      </xdr:sp>
    </xdr:grpSp>
    <xdr:clientData/>
  </xdr:twoCellAnchor>
  <xdr:twoCellAnchor>
    <xdr:from>
      <xdr:col>60</xdr:col>
      <xdr:colOff>15875</xdr:colOff>
      <xdr:row>6</xdr:row>
      <xdr:rowOff>31750</xdr:rowOff>
    </xdr:from>
    <xdr:to>
      <xdr:col>63</xdr:col>
      <xdr:colOff>38100</xdr:colOff>
      <xdr:row>7</xdr:row>
      <xdr:rowOff>127000</xdr:rowOff>
    </xdr:to>
    <xdr:grpSp>
      <xdr:nvGrpSpPr>
        <xdr:cNvPr id="429" name="グループ化 428"/>
        <xdr:cNvGrpSpPr/>
      </xdr:nvGrpSpPr>
      <xdr:grpSpPr>
        <a:xfrm>
          <a:off x="10064750" y="1003300"/>
          <a:ext cx="536575" cy="276225"/>
          <a:chOff x="3730625" y="555624"/>
          <a:chExt cx="516493" cy="269875"/>
        </a:xfrm>
      </xdr:grpSpPr>
      <xdr:sp macro="" textlink="">
        <xdr:nvSpPr>
          <xdr:cNvPr id="430" name="テキスト ボックス 429"/>
          <xdr:cNvSpPr txBox="1"/>
        </xdr:nvSpPr>
        <xdr:spPr>
          <a:xfrm>
            <a:off x="3730625" y="555624"/>
            <a:ext cx="516493" cy="269875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atin typeface="ＭＳ 明朝"/>
                <a:ea typeface="ＭＳ 明朝"/>
              </a:rPr>
              <a:t>358</a:t>
            </a:r>
            <a:endParaRPr kumimoji="1" lang="ja-JP" altLang="en-US" sz="1100">
              <a:latin typeface="ＭＳ 明朝"/>
              <a:ea typeface="ＭＳ 明朝"/>
            </a:endParaRPr>
          </a:p>
        </xdr:txBody>
      </xdr:sp>
      <xdr:sp macro="" textlink="">
        <xdr:nvSpPr>
          <xdr:cNvPr id="431" name="テキスト ボックス 430"/>
          <xdr:cNvSpPr txBox="1"/>
        </xdr:nvSpPr>
        <xdr:spPr>
          <a:xfrm>
            <a:off x="3782499" y="564931"/>
            <a:ext cx="412750" cy="238125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1100">
              <a:latin typeface="ＭＳ 明朝"/>
              <a:ea typeface="ＭＳ 明朝"/>
            </a:endParaRPr>
          </a:p>
        </xdr:txBody>
      </xdr:sp>
    </xdr:grpSp>
    <xdr:clientData/>
  </xdr:twoCellAnchor>
  <xdr:twoCellAnchor>
    <xdr:from>
      <xdr:col>90</xdr:col>
      <xdr:colOff>98425</xdr:colOff>
      <xdr:row>5</xdr:row>
      <xdr:rowOff>142875</xdr:rowOff>
    </xdr:from>
    <xdr:to>
      <xdr:col>93</xdr:col>
      <xdr:colOff>31750</xdr:colOff>
      <xdr:row>7</xdr:row>
      <xdr:rowOff>158750</xdr:rowOff>
    </xdr:to>
    <xdr:grpSp>
      <xdr:nvGrpSpPr>
        <xdr:cNvPr id="432" name="グループ化 431"/>
        <xdr:cNvGrpSpPr/>
      </xdr:nvGrpSpPr>
      <xdr:grpSpPr>
        <a:xfrm>
          <a:off x="15100300" y="933450"/>
          <a:ext cx="447675" cy="377825"/>
          <a:chOff x="2488939" y="508000"/>
          <a:chExt cx="523875" cy="428625"/>
        </a:xfrm>
      </xdr:grpSpPr>
      <xdr:sp macro="" textlink="">
        <xdr:nvSpPr>
          <xdr:cNvPr id="433" name="Oval 6"/>
          <xdr:cNvSpPr>
            <a:spLocks noChangeAspect="1" noChangeArrowheads="1"/>
          </xdr:cNvSpPr>
        </xdr:nvSpPr>
        <xdr:spPr>
          <a:xfrm>
            <a:off x="2549525" y="508000"/>
            <a:ext cx="409575" cy="406400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4" name="テキスト ボックス 433"/>
          <xdr:cNvSpPr txBox="1"/>
        </xdr:nvSpPr>
        <xdr:spPr>
          <a:xfrm>
            <a:off x="2488939" y="508000"/>
            <a:ext cx="523875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/>
              <a:t>公</a:t>
            </a:r>
          </a:p>
        </xdr:txBody>
      </xdr:sp>
    </xdr:grpSp>
    <xdr:clientData/>
  </xdr:twoCellAnchor>
  <xdr:twoCellAnchor>
    <xdr:from>
      <xdr:col>93</xdr:col>
      <xdr:colOff>15875</xdr:colOff>
      <xdr:row>6</xdr:row>
      <xdr:rowOff>31750</xdr:rowOff>
    </xdr:from>
    <xdr:to>
      <xdr:col>96</xdr:col>
      <xdr:colOff>38100</xdr:colOff>
      <xdr:row>7</xdr:row>
      <xdr:rowOff>127000</xdr:rowOff>
    </xdr:to>
    <xdr:grpSp>
      <xdr:nvGrpSpPr>
        <xdr:cNvPr id="435" name="グループ化 434"/>
        <xdr:cNvGrpSpPr/>
      </xdr:nvGrpSpPr>
      <xdr:grpSpPr>
        <a:xfrm>
          <a:off x="15532100" y="1003300"/>
          <a:ext cx="536575" cy="276225"/>
          <a:chOff x="3730625" y="555624"/>
          <a:chExt cx="516493" cy="269875"/>
        </a:xfrm>
      </xdr:grpSpPr>
      <xdr:sp macro="" textlink="">
        <xdr:nvSpPr>
          <xdr:cNvPr id="436" name="テキスト ボックス 435"/>
          <xdr:cNvSpPr txBox="1"/>
        </xdr:nvSpPr>
        <xdr:spPr>
          <a:xfrm>
            <a:off x="3730625" y="555624"/>
            <a:ext cx="516493" cy="269875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atin typeface="ＭＳ 明朝"/>
                <a:ea typeface="ＭＳ 明朝"/>
              </a:rPr>
              <a:t>358</a:t>
            </a:r>
            <a:endParaRPr kumimoji="1" lang="ja-JP" altLang="en-US" sz="1100">
              <a:latin typeface="ＭＳ 明朝"/>
              <a:ea typeface="ＭＳ 明朝"/>
            </a:endParaRPr>
          </a:p>
        </xdr:txBody>
      </xdr:sp>
      <xdr:sp macro="" textlink="">
        <xdr:nvSpPr>
          <xdr:cNvPr id="437" name="テキスト ボックス 436"/>
          <xdr:cNvSpPr txBox="1"/>
        </xdr:nvSpPr>
        <xdr:spPr>
          <a:xfrm>
            <a:off x="3782499" y="564931"/>
            <a:ext cx="412750" cy="238125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1100">
              <a:latin typeface="ＭＳ 明朝"/>
              <a:ea typeface="ＭＳ 明朝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M26"/>
  <sheetViews>
    <sheetView showGridLines="0" tabSelected="1" topLeftCell="D1" zoomScale="70" zoomScaleNormal="70" workbookViewId="0">
      <selection activeCell="F6" sqref="F6:L6"/>
    </sheetView>
  </sheetViews>
  <sheetFormatPr defaultColWidth="9.5" defaultRowHeight="21" x14ac:dyDescent="0.25"/>
  <cols>
    <col min="1" max="1" width="9.5" style="1" customWidth="1"/>
    <col min="2" max="12" width="9.5" style="2" customWidth="1"/>
    <col min="13" max="13" width="72.5" style="2" bestFit="1" customWidth="1"/>
    <col min="14" max="14" width="9.5" style="3" customWidth="1"/>
    <col min="15" max="22" width="9.5" style="1" customWidth="1"/>
    <col min="23" max="39" width="9.5" style="4" hidden="1" customWidth="1"/>
    <col min="40" max="40" width="9.5" style="1" customWidth="1"/>
    <col min="41" max="16384" width="9.5" style="1"/>
  </cols>
  <sheetData>
    <row r="1" spans="2:39" ht="6" customHeight="1" x14ac:dyDescent="0.25"/>
    <row r="2" spans="2:39" ht="33" customHeight="1" x14ac:dyDescent="0.25">
      <c r="B2" s="161" t="s">
        <v>115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3"/>
      <c r="W2" s="164" t="s">
        <v>117</v>
      </c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6"/>
    </row>
    <row r="3" spans="2:39" ht="7.5" customHeight="1" x14ac:dyDescent="0.25"/>
    <row r="4" spans="2:39" ht="30" customHeight="1" x14ac:dyDescent="0.25">
      <c r="B4" s="7" t="s">
        <v>35</v>
      </c>
      <c r="C4" s="167" t="s">
        <v>77</v>
      </c>
      <c r="D4" s="167"/>
      <c r="E4" s="167"/>
      <c r="F4" s="167" t="s">
        <v>78</v>
      </c>
      <c r="G4" s="167"/>
      <c r="H4" s="167"/>
      <c r="I4" s="167"/>
      <c r="J4" s="167"/>
      <c r="K4" s="167"/>
      <c r="L4" s="167"/>
      <c r="M4" s="7" t="s">
        <v>13</v>
      </c>
      <c r="O4" s="168" t="s">
        <v>118</v>
      </c>
      <c r="P4" s="169"/>
      <c r="Q4" s="169"/>
      <c r="R4" s="169"/>
      <c r="S4" s="169"/>
      <c r="T4" s="169"/>
      <c r="U4" s="170"/>
      <c r="W4" s="19" t="s">
        <v>109</v>
      </c>
      <c r="X4" s="171" t="s">
        <v>74</v>
      </c>
      <c r="Y4" s="171"/>
      <c r="Z4" s="171"/>
      <c r="AA4" s="171" t="s">
        <v>105</v>
      </c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</row>
    <row r="5" spans="2:39" ht="31.5" customHeight="1" x14ac:dyDescent="0.25">
      <c r="B5" s="7"/>
      <c r="C5" s="172" t="s">
        <v>70</v>
      </c>
      <c r="D5" s="173"/>
      <c r="E5" s="174"/>
      <c r="F5" s="175"/>
      <c r="G5" s="176"/>
      <c r="H5" s="176"/>
      <c r="I5" s="176"/>
      <c r="J5" s="176"/>
      <c r="K5" s="176"/>
      <c r="L5" s="177"/>
      <c r="M5" s="15" t="s">
        <v>120</v>
      </c>
      <c r="O5" s="224" t="s">
        <v>121</v>
      </c>
      <c r="P5" s="225"/>
      <c r="Q5" s="225"/>
      <c r="R5" s="225"/>
      <c r="S5" s="225"/>
      <c r="T5" s="225"/>
      <c r="U5" s="226"/>
      <c r="W5" s="20" t="s">
        <v>90</v>
      </c>
      <c r="X5" s="22" t="s">
        <v>94</v>
      </c>
      <c r="Y5" s="22" t="str">
        <f t="shared" ref="Y5:Y12" si="0">IF($F$12=X5,"*","")</f>
        <v/>
      </c>
      <c r="Z5" s="211"/>
      <c r="AA5" s="22"/>
      <c r="AB5" s="22">
        <v>1</v>
      </c>
      <c r="AC5" s="22">
        <v>2</v>
      </c>
      <c r="AD5" s="22">
        <v>3</v>
      </c>
      <c r="AE5" s="22">
        <v>4</v>
      </c>
      <c r="AF5" s="22">
        <v>5</v>
      </c>
      <c r="AG5" s="22">
        <v>6</v>
      </c>
      <c r="AH5" s="22">
        <v>7</v>
      </c>
      <c r="AI5" s="22">
        <v>8</v>
      </c>
      <c r="AJ5" s="22">
        <v>9</v>
      </c>
      <c r="AK5" s="22">
        <v>10</v>
      </c>
      <c r="AL5" s="22">
        <v>11</v>
      </c>
      <c r="AM5" s="22" t="s">
        <v>108</v>
      </c>
    </row>
    <row r="6" spans="2:39" ht="65.25" customHeight="1" x14ac:dyDescent="0.25">
      <c r="B6" s="8" t="s">
        <v>79</v>
      </c>
      <c r="C6" s="172" t="s">
        <v>52</v>
      </c>
      <c r="D6" s="173"/>
      <c r="E6" s="174"/>
      <c r="F6" s="178"/>
      <c r="G6" s="176"/>
      <c r="H6" s="176"/>
      <c r="I6" s="176"/>
      <c r="J6" s="176"/>
      <c r="K6" s="176"/>
      <c r="L6" s="177"/>
      <c r="M6" s="16" t="s">
        <v>103</v>
      </c>
      <c r="O6" s="227"/>
      <c r="P6" s="228"/>
      <c r="Q6" s="228"/>
      <c r="R6" s="228"/>
      <c r="S6" s="228"/>
      <c r="T6" s="228"/>
      <c r="U6" s="229"/>
      <c r="W6" s="20" t="s">
        <v>69</v>
      </c>
      <c r="X6" s="22" t="s">
        <v>96</v>
      </c>
      <c r="Y6" s="22" t="str">
        <f t="shared" si="0"/>
        <v/>
      </c>
      <c r="Z6" s="212"/>
      <c r="AA6" s="28" t="s">
        <v>95</v>
      </c>
      <c r="AB6" s="22" t="str">
        <f>IF(AM6=0,"",IF(AM6=1,"",IF(AM6=2,"",IF(AM6=3,"",IF(AM6=4,"",IF(AM6=5,"",IF(AM6=6,"",IF(AM6=7,"",IF(AM6=8,"",IF(AM6=9,"",IF(AM6=10,"",IF(AM6=11,LEFT(F14,1),""))))))))))))</f>
        <v/>
      </c>
      <c r="AC6" s="22" t="str">
        <f>IF(AM6=0,"",IF(AM6=1,"",IF(AM6=2,"",IF(AM6=3,"",IF(AM6=4,"",IF(AM6=5,"",IF(AM6=6,"",IF(AM6=7,"",IF(AM6=8,"",IF(AM6=9,"",IF(AM6=10,LEFT(F14,1),IF(AM6=11,MID(F14,AM6-9,1),""))))))))))))</f>
        <v/>
      </c>
      <c r="AD6" s="22" t="str">
        <f>IF(AM6=0,"",IF(AM6=1,"",IF(AM6=2,"",IF(AM6=3,"",IF(AM6=4,"",IF(AM6=5,"",IF(AM6=6,"",IF(AM6=7,"",IF(AM6=8,"",IF(AM6=9,LEFT(F14,1),IF(AM6=10,MID(F14,AM6-8,1),IF(AM6=11,MID(F14,AM6-8,1),""))))))))))))</f>
        <v/>
      </c>
      <c r="AE6" s="22" t="str">
        <f>IF(AM6=0,"",IF(AM6=1,"",IF(AM6=2,"",IF(AM6=3,"",IF(AM6=4,"",IF(AM6=5,"",IF(AM6=6,"",IF(AM6=7,"",IF(AM6=8,LEFT(F14,1),IF(AM6=9,MID(F14,AM6-7,1),IF(AM6=10,MID(F14,AM6-7,1),IF(AM6=11,MID(F14,AM6-7,1),""))))))))))))</f>
        <v/>
      </c>
      <c r="AF6" s="22" t="str">
        <f>IF(AM6=0,"",IF(AM6=1,"",IF(AM6=2,"",IF(AM6=3,"",IF(AM6=4,"",IF(AM6=5,"",IF(AM6=6,"",IF(AM6=7,LEFT(F14,1),IF(AM6=8,MID(F14,AM6-6,1),IF(AM6=9,MID(F14,AM6-6,1),IF(AM6=10,MID(F14,AM6-6,1),IF(AM6=11,MID(F14,AM6-6,1),""))))))))))))</f>
        <v/>
      </c>
      <c r="AG6" s="22" t="str">
        <f>IF(AM6=0,"",IF(AM6=1,"",IF(AM6=2,"",IF(AM6=3,"",IF(AM6=4,"",IF(AM6=5,"",IF(AM6=6,LEFT(F14,1),IF(AM6=7,MID(F14,AM6-5,1),IF(AM6=8,MID(F14,AM6-5,1),IF(AM6=9,MID(F14,AM6-5,1),IF(AM6=10,MID(F14,AM6-5,1),IF(AM6=11,MID(F14,AM6-5,1),""))))))))))))</f>
        <v/>
      </c>
      <c r="AH6" s="22" t="str">
        <f>IF(AM6=0,"",IF(AM6=1,"",IF(AM6=2,"",IF(AM6=3,"",IF(AM6=4,"",IF(AM6=5,LEFT(F14,1),IF(AM6=6,MID(F14,AM6-4,1),IF(AM6=7,MID(F14,AM6-4,1),IF(AM6=8,MID(F14,AM6-4,1),IF(AM6=9,MID(F14,AM6-4,1),IF(AM6=10,MID(F14,AM6-4,1),IF(AM6=11,MID(F14,AM6-4,1),""))))))))))))</f>
        <v/>
      </c>
      <c r="AI6" s="22" t="str">
        <f>IF(AM6=0,"",IF(AM6=1,"",IF(AM6=2,"",IF(AM6=3,"",IF(AM6=4,LEFT(F14,1),IF(AM6=5,MID(F14,AM6-3,1),IF(AM6=6,MID(F14,AM6-3,1),IF(AM6=7,MID(F14,AM6-3,1),IF(AM6=8,MID(F14,AM6-3,1),IF(AM6=9,MID(F14,AM6-3,1),IF(AM6=10,MID(F14,AM6-3,1),IF(AM6=11,MID(F14,AM6-3,1),""))))))))))))</f>
        <v/>
      </c>
      <c r="AJ6" s="22" t="str">
        <f>IF(AM6=0,"",IF(AM6=1,"",IF(AM6=2,"",IF(AM6=3,LEFT(F14,1),IF(AM6=4,MID(F14,AM6-2,1),IF(AM6=5,MID(F14,AM6-2,1),IF(AM6=6,MID(F14,AM6-2,1),IF(AM6=7,MID(F14,AM6-2,1),IF(AM6=8,MID(F14,AM6-2,1),IF(AM6=9,MID(F14,AM6-2,1),IF(AM6=10,MID(F14,AM6-2,1),IF(AM6=11,MID(F14,AM6-2,1),""))))))))))))</f>
        <v/>
      </c>
      <c r="AK6" s="22" t="str">
        <f>IF(AM6=0,"",IF(AM6=1,"",IF(AM6=2,LEFT(F14,1),IF(AM6=3,MID(F14,AM6-1,1),IF(AM6=4,MID(F14,AM6-1,1),IF(AM6=5,MID(F14,AM6-1,1),IF(AM6=6,MID(F14,AM6-1,1),IF(AM6=7,MID(F14,AM6-1,1),IF(AM6=8,MID(F14,AM6-1,1),IF(AM6=9,MID(F14,AM6-1,1),IF(AM6=10,MID(F14,AM6-1,1),IF(AM6=11,MID(F14,AM6-1,1),""))))))))))))</f>
        <v/>
      </c>
      <c r="AL6" s="22" t="str">
        <f>IF(AM6&gt;=1,RIGHT(F14,1),"")</f>
        <v/>
      </c>
      <c r="AM6" s="22">
        <f>LEN(F14)</f>
        <v>0</v>
      </c>
    </row>
    <row r="7" spans="2:39" ht="45" customHeight="1" x14ac:dyDescent="0.25">
      <c r="B7" s="8" t="s">
        <v>79</v>
      </c>
      <c r="C7" s="172" t="s">
        <v>11</v>
      </c>
      <c r="D7" s="173"/>
      <c r="E7" s="174"/>
      <c r="F7" s="175"/>
      <c r="G7" s="176"/>
      <c r="H7" s="176"/>
      <c r="I7" s="176"/>
      <c r="J7" s="176"/>
      <c r="K7" s="176"/>
      <c r="L7" s="177"/>
      <c r="M7" s="16" t="s">
        <v>104</v>
      </c>
      <c r="O7" s="230"/>
      <c r="P7" s="231"/>
      <c r="Q7" s="231"/>
      <c r="R7" s="231"/>
      <c r="S7" s="231"/>
      <c r="T7" s="231"/>
      <c r="U7" s="232"/>
      <c r="W7" s="20" t="s">
        <v>66</v>
      </c>
      <c r="X7" s="22" t="s">
        <v>14</v>
      </c>
      <c r="Y7" s="22" t="str">
        <f t="shared" si="0"/>
        <v/>
      </c>
      <c r="Z7" s="212"/>
      <c r="AA7" s="28" t="s">
        <v>106</v>
      </c>
      <c r="AB7" s="22" t="str">
        <f>IF(AM7=0,"",IF(AM7=1,"",IF(AM7=2,"",IF(AM7=3,"",IF(AM7=4,"",IF(AM7=5,"",IF(AM7=6,"",IF(AM7=7,"",IF(AM7=8,"",IF(AM7=9,"",IF(AM7=10,"",IF(AM7=11,LEFT(F15,1),""))))))))))))</f>
        <v/>
      </c>
      <c r="AC7" s="22" t="str">
        <f>IF(AM7=0,"",IF(AM7=1,"",IF(AM7=2,"",IF(AM7=3,"",IF(AM7=4,"",IF(AM7=5,"",IF(AM7=6,"",IF(AM7=7,"",IF(AM7=8,"",IF(AM7=9,"",IF(AM7=10,LEFT(F15,1),IF(AM7=11,MID(F15,AM7-9,1),""))))))))))))</f>
        <v/>
      </c>
      <c r="AD7" s="22" t="str">
        <f>IF(AM7=0,"",IF(AM7=1,"",IF(AM7=2,"",IF(AM7=3,"",IF(AM7=4,"",IF(AM7=5,"",IF(AM7=6,"",IF(AM7=7,"",IF(AM7=8,"",IF(AM7=9,LEFT(F15,1),IF(AM7=10,MID(F15,AM7-8,1),IF(AM7=11,MID(F15,AM7-8,1),""))))))))))))</f>
        <v/>
      </c>
      <c r="AE7" s="22" t="str">
        <f>IF(AM7=0,"",IF(AM7=1,"",IF(AM7=2,"",IF(AM7=3,"",IF(AM7=4,"",IF(AM7=5,"",IF(AM7=6,"",IF(AM7=7,"",IF(AM7=8,LEFT(F15,1),IF(AM7=9,MID(F15,AM7-7,1),IF(AM7=10,MID(F15,AM7-7,1),IF(AM7=11,MID(F15,AM7-7,1),""))))))))))))</f>
        <v/>
      </c>
      <c r="AF7" s="22" t="str">
        <f>IF(AM7=0,"",IF(AM7=1,"",IF(AM7=2,"",IF(AM7=3,"",IF(AM7=4,"",IF(AM7=5,"",IF(AM7=6,"",IF(AM7=7,LEFT(F15,1),IF(AM7=8,MID(F15,AM7-6,1),IF(AM7=9,MID(F15,AM7-6,1),IF(AM7=10,MID(F15,AM7-6,1),IF(AM7=11,MID(F15,AM7-6,1),""))))))))))))</f>
        <v/>
      </c>
      <c r="AG7" s="22" t="str">
        <f>IF(AM7=0,"",IF(AM7=1,"",IF(AM7=2,"",IF(AM7=3,"",IF(AM7=4,"",IF(AM7=5,"",IF(AM7=6,LEFT(F15,1),IF(AM7=7,MID(F15,AM7-5,1),IF(AM7=8,MID(F15,AM7-5,1),IF(AM7=9,MID(F15,AM7-5,1),IF(AM7=10,MID(F15,AM7-5,1),IF(AM7=11,MID(F15,AM7-5,1),""))))))))))))</f>
        <v/>
      </c>
      <c r="AH7" s="22" t="str">
        <f>IF(AM7=0,"",IF(AM7=1,"",IF(AM7=2,"",IF(AM7=3,"",IF(AM7=4,"",IF(AM7=5,LEFT(F15,1),IF(AM7=6,MID(F15,AM7-4,1),IF(AM7=7,MID(F15,AM7-4,1),IF(AM7=8,MID(F15,AM7-4,1),IF(AM7=9,MID(F15,AM7-4,1),IF(AM7=10,MID(F15,AM7-4,1),IF(AM7=11,MID(F15,AM7-4,1),""))))))))))))</f>
        <v/>
      </c>
      <c r="AI7" s="22" t="str">
        <f>IF(AM7=0,"",IF(AM7=1,"",IF(AM7=2,"",IF(AM7=3,"",IF(AM7=4,LEFT(F15,1),IF(AM7=5,MID(F15,AM7-3,1),IF(AM7=6,MID(F15,AM7-3,1),IF(AM7=7,MID(F15,AM7-3,1),IF(AM7=8,MID(F15,AM7-3,1),IF(AM7=9,MID(F15,AM7-3,1),IF(AM7=10,MID(F15,AM7-3,1),IF(AM7=11,MID(F15,AM7-3,1),""))))))))))))</f>
        <v/>
      </c>
      <c r="AJ7" s="22" t="str">
        <f>IF(AM7=0,"",IF(AM7=1,"",IF(AM7=2,"",IF(AM7=3,LEFT(F15,1),IF(AM7=4,MID(F15,AM7-2,1),IF(AM7=5,MID(F15,AM7-2,1),IF(AM7=6,MID(F15,AM7-2,1),IF(AM7=7,MID(F15,AM7-2,1),IF(AM7=8,MID(F15,AM7-2,1),IF(AM7=9,MID(F15,AM7-2,1),IF(AM7=10,MID(F15,AM7-2,1),IF(AM7=11,MID(F15,AM7-2,1),""))))))))))))</f>
        <v/>
      </c>
      <c r="AK7" s="22" t="str">
        <f>IF(AM7=0,"",IF(AM7=1,"",IF(AM7=2,LEFT(F15,1),IF(AM7=3,MID(F15,AM7-1,1),IF(AM7=4,MID(F15,AM7-1,1),IF(AM7=5,MID(F15,AM7-1,1),IF(AM7=6,MID(F15,AM7-1,1),IF(AM7=7,MID(F15,AM7-1,1),IF(AM7=8,MID(F15,AM7-1,1),IF(AM7=9,MID(F15,AM7-1,1),IF(AM7=10,MID(F15,AM7-1,1),IF(AM7=11,MID(F15,AM7-1,1),""))))))))))))</f>
        <v/>
      </c>
      <c r="AL7" s="22" t="str">
        <f>IF(AM7&gt;=1,RIGHT(F15,1),"")</f>
        <v/>
      </c>
      <c r="AM7" s="22">
        <f>LEN(F15)</f>
        <v>0</v>
      </c>
    </row>
    <row r="8" spans="2:39" s="5" customFormat="1" ht="45" customHeight="1" x14ac:dyDescent="0.3">
      <c r="B8" s="7"/>
      <c r="C8" s="172" t="s">
        <v>71</v>
      </c>
      <c r="D8" s="173"/>
      <c r="E8" s="174"/>
      <c r="F8" s="11"/>
      <c r="G8" s="11"/>
      <c r="H8" s="179" t="s">
        <v>71</v>
      </c>
      <c r="I8" s="180"/>
      <c r="J8" s="180"/>
      <c r="K8" s="180"/>
      <c r="L8" s="180"/>
      <c r="M8" s="16" t="s">
        <v>8</v>
      </c>
      <c r="O8" s="6"/>
      <c r="P8" s="6"/>
      <c r="Q8" s="6"/>
      <c r="R8" s="6"/>
      <c r="S8" s="6"/>
      <c r="T8" s="6"/>
      <c r="U8" s="6"/>
      <c r="W8" s="21"/>
      <c r="X8" s="22" t="s">
        <v>97</v>
      </c>
      <c r="Y8" s="22" t="str">
        <f t="shared" si="0"/>
        <v/>
      </c>
      <c r="Z8" s="212"/>
      <c r="AA8" s="28" t="s">
        <v>39</v>
      </c>
      <c r="AB8" s="22" t="str">
        <f>IF(AM8=0,"",IF(AM8=1,"",IF(AM8=2,"",IF(AM8=3,"",IF(AM8=4,"",IF(AM8=5,"",IF(AM8=6,"",IF(AM8=7,"",IF(AM8=8,"",IF(AM8=9,"",IF(AM8=10,"",IF(AM8=11,LEFT(F16,1),""))))))))))))</f>
        <v/>
      </c>
      <c r="AC8" s="22" t="str">
        <f>IF(AM8=0,"",IF(AM8=1,"",IF(AM8=2,"",IF(AM8=3,"",IF(AM8=4,"",IF(AM8=5,"",IF(AM8=6,"",IF(AM8=7,"",IF(AM8=8,"",IF(AM8=9,"",IF(AM8=10,LEFT(F16,1),IF(AM8=11,MID(F16,AM8-9,1),""))))))))))))</f>
        <v/>
      </c>
      <c r="AD8" s="22" t="str">
        <f>IF(AM8=0,"",IF(AM8=1,"",IF(AM8=2,"",IF(AM8=3,"",IF(AM8=4,"",IF(AM8=5,"",IF(AM8=6,"",IF(AM8=7,"",IF(AM8=8,"",IF(AM8=9,LEFT(F16,1),IF(AM8=10,MID(F16,AM8-8,1),IF(AM8=11,MID(F16,AM8-8,1),""))))))))))))</f>
        <v/>
      </c>
      <c r="AE8" s="22" t="str">
        <f>IF(AM8=0,"",IF(AM8=1,"",IF(AM8=2,"",IF(AM8=3,"",IF(AM8=4,"",IF(AM8=5,"",IF(AM8=6,"",IF(AM8=7,"",IF(AM8=8,LEFT(F16,1),IF(AM8=9,MID(F16,AM8-7,1),IF(AM8=10,MID(F16,AM8-7,1),IF(AM8=11,MID(F16,AM8-7,1),""))))))))))))</f>
        <v/>
      </c>
      <c r="AF8" s="22" t="str">
        <f>IF(AM8=0,"",IF(AM8=1,"",IF(AM8=2,"",IF(AM8=3,"",IF(AM8=4,"",IF(AM8=5,"",IF(AM8=6,"",IF(AM8=7,LEFT(F16,1),IF(AM8=8,MID(F16,AM8-6,1),IF(AM8=9,MID(F16,AM8-6,1),IF(AM8=10,MID(F16,AM8-6,1),IF(AM8=11,MID(F16,AM8-6,1),""))))))))))))</f>
        <v/>
      </c>
      <c r="AG8" s="22" t="str">
        <f>IF(AM8=0,"",IF(AM8=1,"",IF(AM8=2,"",IF(AM8=3,"",IF(AM8=4,"",IF(AM8=5,"",IF(AM8=6,LEFT(F16,1),IF(AM8=7,MID(F16,AM8-5,1),IF(AM8=8,MID(F16,AM8-5,1),IF(AM8=9,MID(F16,AM8-5,1),IF(AM8=10,MID(F16,AM8-5,1),IF(AM8=11,MID(F16,AM8-5,1),""))))))))))))</f>
        <v/>
      </c>
      <c r="AH8" s="22" t="str">
        <f>IF(AM8=0,"",IF(AM8=1,"",IF(AM8=2,"",IF(AM8=3,"",IF(AM8=4,"",IF(AM8=5,LEFT(F16,1),IF(AM8=6,MID(F16,AM8-4,1),IF(AM8=7,MID(F16,AM8-4,1),IF(AM8=8,MID(F16,AM8-4,1),IF(AM8=9,MID(F16,AM8-4,1),IF(AM8=10,MID(F16,AM8-4,1),IF(AM8=11,MID(F16,AM8-4,1),""))))))))))))</f>
        <v/>
      </c>
      <c r="AI8" s="22" t="str">
        <f>IF(AM8=0,"",IF(AM8=1,"",IF(AM8=2,"",IF(AM8=3,"",IF(AM8=4,LEFT(F16,1),IF(AM8=5,MID(F16,AM8-3,1),IF(AM8=6,MID(F16,AM8-3,1),IF(AM8=7,MID(F16,AM8-3,1),IF(AM8=8,MID(F16,AM8-3,1),IF(AM8=9,MID(F16,AM8-3,1),IF(AM8=10,MID(F16,AM8-3,1),IF(AM8=11,MID(F16,AM8-3,1),""))))))))))))</f>
        <v/>
      </c>
      <c r="AJ8" s="22" t="str">
        <f>IF(AM8=0,"",IF(AM8=1,"",IF(AM8=2,"",IF(AM8=3,LEFT(F16,1),IF(AM8=4,MID(F16,AM8-2,1),IF(AM8=5,MID(F16,AM8-2,1),IF(AM8=6,MID(F16,AM8-2,1),IF(AM8=7,MID(F16,AM8-2,1),IF(AM8=8,MID(F16,AM8-2,1),IF(AM8=9,MID(F16,AM8-2,1),IF(AM8=10,MID(F16,AM8-2,1),IF(AM8=11,MID(F16,AM8-2,1),""))))))))))))</f>
        <v/>
      </c>
      <c r="AK8" s="22" t="str">
        <f>IF(AM8=0,"",IF(AM8=1,"",IF(AM8=2,LEFT(F16,1),IF(AM8=3,MID(F16,AM8-1,1),IF(AM8=4,MID(F16,AM8-1,1),IF(AM8=5,MID(F16,AM8-1,1),IF(AM8=6,MID(F16,AM8-1,1),IF(AM8=7,MID(F16,AM8-1,1),IF(AM8=8,MID(F16,AM8-1,1),IF(AM8=9,MID(F16,AM8-1,1),IF(AM8=10,MID(F16,AM8-1,1),IF(AM8=11,MID(F16,AM8-1,1),""))))))))))))</f>
        <v/>
      </c>
      <c r="AL8" s="22" t="str">
        <f>IF(AM8&gt;=1,RIGHT(F16,1),"")</f>
        <v/>
      </c>
      <c r="AM8" s="22">
        <f>LEN(F16)</f>
        <v>0</v>
      </c>
    </row>
    <row r="9" spans="2:39" s="6" customFormat="1" ht="36.75" customHeight="1" x14ac:dyDescent="0.3">
      <c r="B9" s="8" t="s">
        <v>79</v>
      </c>
      <c r="C9" s="172" t="s">
        <v>72</v>
      </c>
      <c r="D9" s="173"/>
      <c r="E9" s="174"/>
      <c r="F9" s="11"/>
      <c r="G9" s="11"/>
      <c r="H9" s="12" t="s">
        <v>91</v>
      </c>
      <c r="I9" s="11"/>
      <c r="J9" s="12" t="s">
        <v>73</v>
      </c>
      <c r="K9" s="11"/>
      <c r="L9" s="13" t="s">
        <v>92</v>
      </c>
      <c r="M9" s="216" t="s">
        <v>100</v>
      </c>
      <c r="N9" s="5"/>
      <c r="O9" s="181" t="s">
        <v>114</v>
      </c>
      <c r="P9" s="181"/>
      <c r="Q9" s="181"/>
      <c r="R9" s="181"/>
      <c r="S9" s="181"/>
      <c r="T9" s="181"/>
      <c r="U9" s="181"/>
      <c r="W9" s="21"/>
      <c r="X9" s="22" t="s">
        <v>98</v>
      </c>
      <c r="Y9" s="22" t="str">
        <f t="shared" si="0"/>
        <v/>
      </c>
      <c r="Z9" s="212"/>
      <c r="AA9" s="233" t="s">
        <v>107</v>
      </c>
      <c r="AB9" s="22" t="str">
        <f>IF(AM9=0,"",IF(AM9=1,"",IF(AM9=2,"",IF(AM9=3,"",IF(AM9=4,"",IF(AM9=5,"",IF(AM9=6,"",IF(AM9=7,"",IF(AM9=8,"",IF(AM9=9,"",IF(AM9=10,"\",IF(AM9=11,LEFT(F17,1),""))))))))))))</f>
        <v/>
      </c>
      <c r="AC9" s="22" t="str">
        <f>IF(AM9=0,"",IF(AM9=1,"",IF(AM9=2,"",IF(AM9=3,"",IF(AM9=4,"",IF(AM9=5,"",IF(AM9=6,"",IF(AM9=7,"",IF(AM9=8,"",IF(AM9=9,"\",IF(AM9=10,LEFT(F17,1),IF(AM9=11,MID(F17,AM9-9,1),""))))))))))))</f>
        <v/>
      </c>
      <c r="AD9" s="22" t="str">
        <f>IF(AM9=0,"",IF(AM9=1,"",IF(AM9=2,"",IF(AM9=3,"",IF(AM9=4,"",IF(AM9=5,"",IF(AM9=6,"",IF(AM9=7,"",IF(AM9=8,"\",IF(AM9=9,LEFT(F17,1),IF(AM9=10,MID(F17,AM9-8,1),IF(AM9=11,MID(F17,AM9-8,1),""))))))))))))</f>
        <v/>
      </c>
      <c r="AE9" s="22" t="str">
        <f>IF(AM9=0,"",IF(AM9=1,"",IF(AM9=2,"",IF(AM9=3,"",IF(AM9=4,"",IF(AM9=5,"",IF(AM9=6,"",IF(AM9=7,"\",IF(AM9=8,LEFT(F17,1),IF(AM9=9,MID(F17,AM9-7,1),IF(AM9=10,MID(F17,AM9-7,1),IF(AM9=11,MID(F17,AM9-7,1),""))))))))))))</f>
        <v/>
      </c>
      <c r="AF9" s="22" t="str">
        <f>IF(AM9=0,"",IF(AM9=1,"",IF(AM9=2,"",IF(AM9=3,"",IF(AM9=4,"",IF(AM9=5,"",IF(AM9=6,"\",IF(AM9=7,LEFT(F17,1),IF(AM9=8,MID(F17,AM9-6,1),IF(AM9=9,MID(F17,AM9-6,1),IF(AM9=10,MID(F17,AM9-6,1),IF(AM9=11,MID(F17,AM9-6,1),""))))))))))))</f>
        <v/>
      </c>
      <c r="AG9" s="22" t="str">
        <f>IF(AM9=0,"",IF(AM9=1,"",IF(AM9=2,"",IF(AM9=3,"",IF(AM9=4,"",IF(AM9=5,"\",IF(AM9=6,LEFT(F17,1),IF(AM9=7,MID(F17,AM9-5,1),IF(AM9=8,MID(F17,AM9-5,1),IF(AM9=9,MID(F17,AM9-5,1),IF(AM9=10,MID(F17,AM9-5,1),IF(AM9=11,MID(F17,AM9-5,1),""))))))))))))</f>
        <v/>
      </c>
      <c r="AH9" s="22" t="str">
        <f>IF(AM9=0,"",IF(AM9=1,"",IF(AM9=2,"",IF(AM9=3,"",IF(AM9=4,"\",IF(AM9=5,LEFT(F17,1),IF(AM9=6,MID(F17,AM9-4,1),IF(AM9=7,MID(F17,AM9-4,1),IF(AM9=8,MID(F17,AM9-4,1),IF(AM9=9,MID(F17,AM9-4,1),IF(AM9=10,MID(F17,AM9-4,1),IF(AM9=11,MID(F17,AM9-4,1),""))))))))))))</f>
        <v/>
      </c>
      <c r="AI9" s="22" t="str">
        <f>IF(AM9=0,"",IF(AM9=1,"",IF(AM9=2,"",IF(AM9=3,"\",IF(AM9=4,LEFT(F17,1),IF(AM9=5,MID(F17,AM9-3,1),IF(AM9=6,MID(F17,AM9-3,1),IF(AM9=7,MID(F17,AM9-3,1),IF(AM9=8,MID(F17,AM9-3,1),IF(AM9=9,MID(F17,AM9-3,1),IF(AM9=10,MID(F17,AM9-3,1),IF(AM9=11,MID(F17,AM9-3,1),""))))))))))))</f>
        <v/>
      </c>
      <c r="AJ9" s="22" t="str">
        <f>IF(AM9=0,"",IF(AM9=1,"",IF(AM9=2,"\",IF(AM9=3,LEFT(F17,1),IF(AM9=4,MID(F17,AM9-2,1),IF(AM9=5,MID(F17,AM9-2,1),IF(AM9=6,MID(F17,AM9-2,1),IF(AM9=7,MID(F17,AM9-2,1),IF(AM9=8,MID(F17,AM9-2,1),IF(AM9=9,MID(F17,AM9-2,1),IF(AM9=10,MID(F17,AM9-2,1),IF(AM9=11,MID(F17,AM9-2,1),""))))))))))))</f>
        <v/>
      </c>
      <c r="AK9" s="22" t="str">
        <f>IF(AM9=0,"",IF(AM9=1,"\",IF(AM9=2,LEFT(F17,1),IF(AM9=3,MID(F17,AM9-1,1),IF(AM9=4,MID(F17,AM9-1,1),IF(AM9=5,MID(F17,AM9-1,1),IF(AM9=6,MID(F17,AM9-1,1),IF(AM9=7,MID(F17,AM9-1,1),IF(AM9=8,MID(F17,AM9-1,1),IF(AM9=9,MID(F17,AM9-1,1),IF(AM9=10,MID(F17,AM9-1,1),IF(AM9=11,MID(F17,AM9-1,1),""))))))))))))</f>
        <v/>
      </c>
      <c r="AL9" s="22" t="str">
        <f>IF(AM9&gt;=1,RIGHT(F17,1),"")</f>
        <v/>
      </c>
      <c r="AM9" s="22">
        <f>LEN(F17)</f>
        <v>0</v>
      </c>
    </row>
    <row r="10" spans="2:39" s="6" customFormat="1" ht="34.5" customHeight="1" x14ac:dyDescent="0.3">
      <c r="B10" s="8" t="s">
        <v>79</v>
      </c>
      <c r="C10" s="172" t="s">
        <v>80</v>
      </c>
      <c r="D10" s="173"/>
      <c r="E10" s="174"/>
      <c r="F10" s="11"/>
      <c r="G10" s="11"/>
      <c r="H10" s="12" t="s">
        <v>91</v>
      </c>
      <c r="I10" s="11"/>
      <c r="J10" s="12" t="s">
        <v>73</v>
      </c>
      <c r="K10" s="11"/>
      <c r="L10" s="13" t="s">
        <v>93</v>
      </c>
      <c r="M10" s="217"/>
      <c r="N10" s="5"/>
      <c r="O10" s="234" t="str">
        <f>AA19</f>
        <v/>
      </c>
      <c r="P10" s="234"/>
      <c r="Q10" s="234"/>
      <c r="R10" s="234"/>
      <c r="S10" s="234"/>
      <c r="T10" s="234"/>
      <c r="U10" s="234"/>
      <c r="W10" s="21"/>
      <c r="X10" s="22" t="s">
        <v>99</v>
      </c>
      <c r="Y10" s="22" t="str">
        <f t="shared" si="0"/>
        <v/>
      </c>
      <c r="Z10" s="212"/>
      <c r="AA10" s="233"/>
      <c r="AB10" s="182" t="str">
        <f>IF(AND(F14="",F15="",F16=""),"",SUM(F14:K16))</f>
        <v/>
      </c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</row>
    <row r="11" spans="2:39" s="6" customFormat="1" ht="63" customHeight="1" x14ac:dyDescent="0.3">
      <c r="B11" s="7"/>
      <c r="C11" s="172" t="s">
        <v>37</v>
      </c>
      <c r="D11" s="173"/>
      <c r="E11" s="174"/>
      <c r="F11" s="11"/>
      <c r="G11" s="11"/>
      <c r="H11" s="12" t="s">
        <v>91</v>
      </c>
      <c r="I11" s="11"/>
      <c r="J11" s="12" t="s">
        <v>73</v>
      </c>
      <c r="K11" s="11"/>
      <c r="L11" s="12" t="s">
        <v>10</v>
      </c>
      <c r="M11" s="17" t="s">
        <v>101</v>
      </c>
      <c r="N11" s="5"/>
      <c r="O11" s="234"/>
      <c r="P11" s="234"/>
      <c r="Q11" s="234"/>
      <c r="R11" s="234"/>
      <c r="S11" s="234"/>
      <c r="T11" s="234"/>
      <c r="U11" s="234"/>
      <c r="W11" s="21"/>
      <c r="X11" s="22" t="s">
        <v>55</v>
      </c>
      <c r="Y11" s="22" t="str">
        <f t="shared" si="0"/>
        <v/>
      </c>
      <c r="Z11" s="213"/>
      <c r="AA11" s="29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2:39" s="6" customFormat="1" ht="26.25" customHeight="1" x14ac:dyDescent="0.3">
      <c r="B12" s="214" t="s">
        <v>79</v>
      </c>
      <c r="C12" s="183" t="s">
        <v>74</v>
      </c>
      <c r="D12" s="184"/>
      <c r="E12" s="185"/>
      <c r="F12" s="186"/>
      <c r="G12" s="187"/>
      <c r="H12" s="187"/>
      <c r="I12" s="187"/>
      <c r="J12" s="187"/>
      <c r="K12" s="187"/>
      <c r="L12" s="188"/>
      <c r="M12" s="216" t="s">
        <v>85</v>
      </c>
      <c r="N12" s="5"/>
      <c r="W12" s="21"/>
      <c r="X12" s="22" t="s">
        <v>16</v>
      </c>
      <c r="Y12" s="22" t="str">
        <f t="shared" si="0"/>
        <v/>
      </c>
      <c r="Z12" s="27" t="str">
        <f>IF(F13="","(     )","("&amp;F13&amp;")")</f>
        <v>(     )</v>
      </c>
      <c r="AA12" s="30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2:39" s="6" customFormat="1" ht="21.75" customHeight="1" x14ac:dyDescent="0.3">
      <c r="B13" s="215"/>
      <c r="C13" s="189" t="s">
        <v>89</v>
      </c>
      <c r="D13" s="190"/>
      <c r="E13" s="191"/>
      <c r="F13" s="192"/>
      <c r="G13" s="193"/>
      <c r="H13" s="193"/>
      <c r="I13" s="193"/>
      <c r="J13" s="193"/>
      <c r="K13" s="193"/>
      <c r="L13" s="194"/>
      <c r="M13" s="217"/>
      <c r="N13" s="5"/>
      <c r="W13" s="21"/>
      <c r="X13" s="23"/>
      <c r="Y13" s="23"/>
      <c r="Z13" s="23"/>
      <c r="AA13" s="23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2:39" s="6" customFormat="1" ht="30.75" customHeight="1" x14ac:dyDescent="0.3">
      <c r="B14" s="214" t="s">
        <v>79</v>
      </c>
      <c r="C14" s="219" t="s">
        <v>76</v>
      </c>
      <c r="D14" s="9" t="s">
        <v>82</v>
      </c>
      <c r="E14" s="10" t="s">
        <v>84</v>
      </c>
      <c r="F14" s="196"/>
      <c r="G14" s="197"/>
      <c r="H14" s="197"/>
      <c r="I14" s="197"/>
      <c r="J14" s="197"/>
      <c r="K14" s="198"/>
      <c r="L14" s="14" t="s">
        <v>22</v>
      </c>
      <c r="M14" s="216" t="s">
        <v>102</v>
      </c>
      <c r="N14" s="5"/>
      <c r="O14" s="206" t="s">
        <v>116</v>
      </c>
      <c r="P14" s="206"/>
      <c r="Q14" s="206"/>
      <c r="R14" s="206"/>
      <c r="S14" s="206"/>
      <c r="T14" s="206"/>
      <c r="U14" s="206"/>
      <c r="W14" s="171" t="s">
        <v>110</v>
      </c>
      <c r="X14" s="171"/>
      <c r="Y14" s="171"/>
      <c r="Z14" s="171"/>
      <c r="AA14" s="171" t="s">
        <v>37</v>
      </c>
      <c r="AB14" s="171"/>
      <c r="AC14" s="171"/>
      <c r="AD14" s="171"/>
      <c r="AE14" s="21"/>
      <c r="AF14" s="205" t="s">
        <v>70</v>
      </c>
      <c r="AG14" s="205"/>
      <c r="AH14" s="205"/>
      <c r="AI14" s="195" t="str">
        <f>IF(F5="","",F5)</f>
        <v/>
      </c>
      <c r="AJ14" s="195"/>
      <c r="AK14" s="195"/>
      <c r="AL14" s="195"/>
      <c r="AM14" s="195"/>
    </row>
    <row r="15" spans="2:39" s="6" customFormat="1" ht="30.75" customHeight="1" x14ac:dyDescent="0.3">
      <c r="B15" s="218"/>
      <c r="C15" s="220"/>
      <c r="D15" s="9" t="s">
        <v>34</v>
      </c>
      <c r="E15" s="10" t="s">
        <v>86</v>
      </c>
      <c r="F15" s="196"/>
      <c r="G15" s="197"/>
      <c r="H15" s="197"/>
      <c r="I15" s="197"/>
      <c r="J15" s="197"/>
      <c r="K15" s="198"/>
      <c r="L15" s="14" t="s">
        <v>22</v>
      </c>
      <c r="M15" s="222"/>
      <c r="N15" s="5"/>
      <c r="O15" s="224" t="s">
        <v>119</v>
      </c>
      <c r="P15" s="225"/>
      <c r="Q15" s="225"/>
      <c r="R15" s="225"/>
      <c r="S15" s="225"/>
      <c r="T15" s="225"/>
      <c r="U15" s="226"/>
      <c r="W15" s="22" t="s">
        <v>112</v>
      </c>
      <c r="X15" s="199" t="str">
        <f>IF(OR(G9="",I9="",K9=""),"",F9&amp;G9&amp;H9&amp;I9&amp;J9&amp;K9&amp;"日")</f>
        <v/>
      </c>
      <c r="Y15" s="200"/>
      <c r="Z15" s="201"/>
      <c r="AA15" s="202" t="str">
        <f>IF(OR(G11="",I11="",K11=""),"",F11&amp;G11&amp;H11&amp;I11&amp;J11&amp;K11&amp;"日")</f>
        <v/>
      </c>
      <c r="AB15" s="203"/>
      <c r="AC15" s="203"/>
      <c r="AD15" s="204"/>
      <c r="AE15" s="21"/>
      <c r="AF15" s="205" t="s">
        <v>52</v>
      </c>
      <c r="AG15" s="205"/>
      <c r="AH15" s="205"/>
      <c r="AI15" s="195" t="str">
        <f>IF(F6="","",F6)</f>
        <v/>
      </c>
      <c r="AJ15" s="195"/>
      <c r="AK15" s="195"/>
      <c r="AL15" s="195"/>
      <c r="AM15" s="195"/>
    </row>
    <row r="16" spans="2:39" s="6" customFormat="1" ht="30.75" customHeight="1" x14ac:dyDescent="0.3">
      <c r="B16" s="218"/>
      <c r="C16" s="220"/>
      <c r="D16" s="9" t="s">
        <v>83</v>
      </c>
      <c r="E16" s="10" t="s">
        <v>87</v>
      </c>
      <c r="F16" s="196"/>
      <c r="G16" s="197"/>
      <c r="H16" s="197"/>
      <c r="I16" s="197"/>
      <c r="J16" s="197"/>
      <c r="K16" s="198"/>
      <c r="L16" s="14" t="s">
        <v>22</v>
      </c>
      <c r="M16" s="222"/>
      <c r="N16" s="5"/>
      <c r="O16" s="227"/>
      <c r="P16" s="228"/>
      <c r="Q16" s="228"/>
      <c r="R16" s="228"/>
      <c r="S16" s="228"/>
      <c r="T16" s="228"/>
      <c r="U16" s="229"/>
      <c r="W16" s="22" t="s">
        <v>111</v>
      </c>
      <c r="X16" s="199" t="str">
        <f>IF(OR(G10="",I10="",K10=""),"",F10&amp;G10&amp;H10&amp;I10&amp;J10&amp;K10&amp;"日")</f>
        <v/>
      </c>
      <c r="Y16" s="200"/>
      <c r="Z16" s="201"/>
      <c r="AA16" s="21"/>
      <c r="AB16" s="21"/>
      <c r="AC16" s="21"/>
      <c r="AD16" s="21"/>
      <c r="AE16" s="21"/>
      <c r="AF16" s="205" t="s">
        <v>11</v>
      </c>
      <c r="AG16" s="205"/>
      <c r="AH16" s="205"/>
      <c r="AI16" s="195" t="str">
        <f>IF(F7="","",F7)</f>
        <v/>
      </c>
      <c r="AJ16" s="195"/>
      <c r="AK16" s="195"/>
      <c r="AL16" s="195"/>
      <c r="AM16" s="195"/>
    </row>
    <row r="17" spans="2:39" s="6" customFormat="1" ht="30.75" customHeight="1" x14ac:dyDescent="0.3">
      <c r="B17" s="215"/>
      <c r="C17" s="221"/>
      <c r="D17" s="9" t="s">
        <v>40</v>
      </c>
      <c r="E17" s="10" t="s">
        <v>88</v>
      </c>
      <c r="F17" s="207" t="str">
        <f>AB10</f>
        <v/>
      </c>
      <c r="G17" s="208"/>
      <c r="H17" s="208"/>
      <c r="I17" s="208"/>
      <c r="J17" s="208"/>
      <c r="K17" s="209"/>
      <c r="L17" s="14" t="s">
        <v>22</v>
      </c>
      <c r="M17" s="217"/>
      <c r="N17" s="5"/>
      <c r="O17" s="230"/>
      <c r="P17" s="231"/>
      <c r="Q17" s="231"/>
      <c r="R17" s="231"/>
      <c r="S17" s="231"/>
      <c r="T17" s="231"/>
      <c r="U17" s="232"/>
      <c r="W17" s="23"/>
      <c r="X17" s="25"/>
      <c r="Y17" s="25"/>
      <c r="Z17" s="25"/>
      <c r="AA17" s="21"/>
      <c r="AB17" s="21"/>
      <c r="AC17" s="21"/>
      <c r="AD17" s="21"/>
      <c r="AE17" s="21"/>
      <c r="AF17" s="205" t="s">
        <v>71</v>
      </c>
      <c r="AG17" s="205"/>
      <c r="AH17" s="205"/>
      <c r="AI17" s="195" t="str">
        <f>IF(G8="","",F8&amp;G8)</f>
        <v/>
      </c>
      <c r="AJ17" s="195"/>
      <c r="AK17" s="195"/>
      <c r="AL17" s="195"/>
      <c r="AM17" s="195"/>
    </row>
    <row r="18" spans="2:39" s="6" customFormat="1" ht="22.5" customHeight="1" x14ac:dyDescent="0.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5"/>
      <c r="W18" s="223" t="s">
        <v>113</v>
      </c>
      <c r="X18" s="223"/>
      <c r="Y18" s="223"/>
      <c r="Z18" s="223"/>
      <c r="AA18" s="223"/>
      <c r="AB18" s="223"/>
      <c r="AC18" s="223"/>
      <c r="AD18" s="223"/>
      <c r="AE18" s="31"/>
      <c r="AF18" s="31"/>
      <c r="AG18" s="31"/>
      <c r="AH18" s="31"/>
      <c r="AI18" s="31"/>
      <c r="AJ18" s="31"/>
      <c r="AK18" s="31"/>
      <c r="AL18" s="31"/>
      <c r="AM18" s="31"/>
    </row>
    <row r="19" spans="2:39" s="6" customFormat="1" ht="22.5" customHeight="1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5"/>
      <c r="W19" s="24" t="s">
        <v>52</v>
      </c>
      <c r="X19" s="26" t="str">
        <f>IF(F6="","『所在地』","")</f>
        <v>『所在地』</v>
      </c>
      <c r="Y19" s="210" t="str">
        <f>X19&amp;X20&amp;X21&amp;X22&amp;X23&amp;X24</f>
        <v>『所在地』『法人名』『事業年度（自）』『事業年度（至）』『申告区分』『納付額』</v>
      </c>
      <c r="Z19" s="210"/>
      <c r="AA19" s="210" t="str">
        <f>IF(AND(X19&lt;&gt;"",X20&lt;&gt;"",X21&lt;&gt;"",X22&lt;&gt;"",X23&lt;&gt;"",X24&lt;&gt;""),"",IF(Y19&lt;&gt;"",Y19&amp;"の入力が不足しています。",""))</f>
        <v/>
      </c>
      <c r="AB19" s="210"/>
      <c r="AC19" s="210"/>
      <c r="AD19" s="210"/>
      <c r="AE19" s="31"/>
      <c r="AF19" s="31"/>
      <c r="AG19" s="31"/>
      <c r="AH19" s="31"/>
      <c r="AI19" s="31"/>
      <c r="AJ19" s="31"/>
      <c r="AK19" s="31"/>
      <c r="AL19" s="31"/>
      <c r="AM19" s="31"/>
    </row>
    <row r="20" spans="2:39" s="6" customFormat="1" ht="22.5" customHeight="1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5"/>
      <c r="W20" s="24" t="s">
        <v>11</v>
      </c>
      <c r="X20" s="26" t="str">
        <f>IF(F7="","『法人名』","")</f>
        <v>『法人名』</v>
      </c>
      <c r="Y20" s="210"/>
      <c r="Z20" s="210"/>
      <c r="AA20" s="210"/>
      <c r="AB20" s="210"/>
      <c r="AC20" s="210"/>
      <c r="AD20" s="210"/>
      <c r="AE20" s="31"/>
      <c r="AF20" s="31"/>
      <c r="AG20" s="31"/>
      <c r="AH20" s="31"/>
      <c r="AI20" s="31"/>
      <c r="AJ20" s="31"/>
      <c r="AK20" s="31"/>
      <c r="AL20" s="31"/>
      <c r="AM20" s="31"/>
    </row>
    <row r="21" spans="2:39" s="6" customFormat="1" ht="22.5" customHeight="1" x14ac:dyDescent="0.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5"/>
      <c r="O21" s="1"/>
      <c r="P21" s="1"/>
      <c r="Q21" s="1"/>
      <c r="R21" s="1"/>
      <c r="S21" s="1"/>
      <c r="T21" s="1"/>
      <c r="U21" s="1"/>
      <c r="W21" s="24" t="s">
        <v>75</v>
      </c>
      <c r="X21" s="26" t="str">
        <f>IF(OR(F9="",G9="",I9="",K9=""),"『事業年度（自）』","")</f>
        <v>『事業年度（自）』</v>
      </c>
      <c r="Y21" s="210"/>
      <c r="Z21" s="210"/>
      <c r="AA21" s="210"/>
      <c r="AB21" s="210"/>
      <c r="AC21" s="210"/>
      <c r="AD21" s="210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22.5" customHeight="1" x14ac:dyDescent="0.25">
      <c r="O22" s="18"/>
      <c r="W22" s="24" t="s">
        <v>81</v>
      </c>
      <c r="X22" s="26" t="str">
        <f>IF(OR(F10="",G10="",I10="",K10=""),"『事業年度（至）』","")</f>
        <v>『事業年度（至）』</v>
      </c>
      <c r="Y22" s="210"/>
      <c r="Z22" s="210"/>
      <c r="AA22" s="210"/>
      <c r="AB22" s="210"/>
      <c r="AC22" s="210"/>
      <c r="AD22" s="210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22.5" customHeight="1" x14ac:dyDescent="0.25">
      <c r="W23" s="24" t="s">
        <v>74</v>
      </c>
      <c r="X23" s="26" t="str">
        <f>IF(F12="","『申告区分』","")</f>
        <v>『申告区分』</v>
      </c>
      <c r="Y23" s="210"/>
      <c r="Z23" s="210"/>
      <c r="AA23" s="210"/>
      <c r="AB23" s="210"/>
      <c r="AC23" s="210"/>
      <c r="AD23" s="210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22.5" customHeight="1" x14ac:dyDescent="0.25">
      <c r="W24" s="24" t="s">
        <v>40</v>
      </c>
      <c r="X24" s="26" t="str">
        <f>IF(F17="","『納付額』","")</f>
        <v>『納付額』</v>
      </c>
      <c r="Y24" s="210"/>
      <c r="Z24" s="210"/>
      <c r="AA24" s="210"/>
      <c r="AB24" s="210"/>
      <c r="AC24" s="210"/>
      <c r="AD24" s="210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3.5" customHeight="1" x14ac:dyDescent="0.25"/>
    <row r="26" spans="2:39" ht="13.5" customHeight="1" x14ac:dyDescent="0.25"/>
  </sheetData>
  <mergeCells count="56">
    <mergeCell ref="Y19:Z24"/>
    <mergeCell ref="AA19:AD24"/>
    <mergeCell ref="Z5:Z11"/>
    <mergeCell ref="B12:B13"/>
    <mergeCell ref="M12:M13"/>
    <mergeCell ref="B14:B17"/>
    <mergeCell ref="C14:C17"/>
    <mergeCell ref="M14:M17"/>
    <mergeCell ref="W18:AD18"/>
    <mergeCell ref="O5:U7"/>
    <mergeCell ref="M9:M10"/>
    <mergeCell ref="AA9:AA10"/>
    <mergeCell ref="O10:U11"/>
    <mergeCell ref="O15:U17"/>
    <mergeCell ref="F16:K16"/>
    <mergeCell ref="X16:Z16"/>
    <mergeCell ref="AF16:AH16"/>
    <mergeCell ref="AI16:AM16"/>
    <mergeCell ref="F17:K17"/>
    <mergeCell ref="AF17:AH17"/>
    <mergeCell ref="AI17:AM17"/>
    <mergeCell ref="AI14:AM14"/>
    <mergeCell ref="F15:K15"/>
    <mergeCell ref="X15:Z15"/>
    <mergeCell ref="AA15:AD15"/>
    <mergeCell ref="AF15:AH15"/>
    <mergeCell ref="AI15:AM15"/>
    <mergeCell ref="F14:K14"/>
    <mergeCell ref="O14:U14"/>
    <mergeCell ref="W14:Z14"/>
    <mergeCell ref="AA14:AD14"/>
    <mergeCell ref="AF14:AH14"/>
    <mergeCell ref="AB10:AM10"/>
    <mergeCell ref="C11:E11"/>
    <mergeCell ref="C12:E12"/>
    <mergeCell ref="F12:L12"/>
    <mergeCell ref="C13:E13"/>
    <mergeCell ref="F13:L13"/>
    <mergeCell ref="C8:E8"/>
    <mergeCell ref="H8:L8"/>
    <mergeCell ref="C9:E9"/>
    <mergeCell ref="O9:U9"/>
    <mergeCell ref="C10:E10"/>
    <mergeCell ref="C5:E5"/>
    <mergeCell ref="F5:L5"/>
    <mergeCell ref="C6:E6"/>
    <mergeCell ref="F6:L6"/>
    <mergeCell ref="C7:E7"/>
    <mergeCell ref="F7:L7"/>
    <mergeCell ref="B2:U2"/>
    <mergeCell ref="W2:AM2"/>
    <mergeCell ref="C4:E4"/>
    <mergeCell ref="F4:L4"/>
    <mergeCell ref="O4:U4"/>
    <mergeCell ref="X4:Z4"/>
    <mergeCell ref="AA4:AM4"/>
  </mergeCells>
  <phoneticPr fontId="2"/>
  <dataValidations count="5">
    <dataValidation type="list" allowBlank="1" showInputMessage="1" showErrorMessage="1" sqref="F8:F11">
      <formula1>$W$5:$W$7</formula1>
    </dataValidation>
    <dataValidation type="list" allowBlank="1" showInputMessage="1" showErrorMessage="1" sqref="F12">
      <formula1>X5:X12</formula1>
    </dataValidation>
    <dataValidation allowBlank="1" showInputMessage="1" showErrorMessage="1" promptTitle="　　　　～～～ 確認 ‼～～～" prompt="朝霞市に登録のある法人ですか？_x000a_納付先は朝霞市ですか？_x000a_納付先は朝霞市となりますのでご注意ください。" sqref="F4:L4"/>
    <dataValidation errorStyle="warning" allowBlank="1" showInputMessage="1" showErrorMessage="1" errorTitle="朝霞市以外" error="朝霞市以外の住所ですが本店や事務所・事業所が朝霞市にありますか？_x000a_納付先は朝霞市となります。_x000a_ご注意ください。‼" sqref="F5:L5"/>
    <dataValidation type="custom" errorStyle="warning" allowBlank="1" showInputMessage="1" showErrorMessage="1" errorTitle="朝霞市以外" error="所在地が朝霞市以外の住所ですが本店や事務所・事業所が朝霞市にありますか？_x000a_このシートで作成した納付書は、朝霞市への納付専用です。_x000a_ご注意ください‼" sqref="F6:L6">
      <formula1>NOT(ISERROR(SEARCH("朝霞市",F6)))</formula1>
    </dataValidation>
  </dataValidation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CV58"/>
  <sheetViews>
    <sheetView zoomScale="70" zoomScaleNormal="70" zoomScaleSheetLayoutView="40" workbookViewId="0">
      <selection sqref="A1:XFD1048576"/>
    </sheetView>
  </sheetViews>
  <sheetFormatPr defaultColWidth="2.125" defaultRowHeight="14.25" customHeight="1" x14ac:dyDescent="0.25"/>
  <cols>
    <col min="1" max="1" width="1.625" style="32" customWidth="1"/>
    <col min="2" max="30" width="2.25" style="32" customWidth="1"/>
    <col min="31" max="34" width="1.625" style="32" customWidth="1"/>
    <col min="35" max="63" width="2.25" style="32" customWidth="1"/>
    <col min="64" max="67" width="1.625" style="32" customWidth="1"/>
    <col min="68" max="96" width="2.25" style="32" customWidth="1"/>
    <col min="97" max="102" width="2.125" style="32"/>
    <col min="103" max="106" width="4.125" style="32" customWidth="1"/>
    <col min="107" max="16384" width="2.125" style="32"/>
  </cols>
  <sheetData>
    <row r="1" spans="2:100" s="33" customFormat="1" ht="16.5" customHeight="1" x14ac:dyDescent="0.25">
      <c r="B1" s="235" t="s">
        <v>3</v>
      </c>
      <c r="C1" s="235"/>
      <c r="D1" s="235"/>
      <c r="E1" s="235"/>
      <c r="F1" s="235"/>
      <c r="G1" s="236"/>
      <c r="H1" s="319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64"/>
      <c r="AF1" s="79"/>
      <c r="AI1" s="235" t="s">
        <v>3</v>
      </c>
      <c r="AJ1" s="235"/>
      <c r="AK1" s="235"/>
      <c r="AL1" s="235"/>
      <c r="AM1" s="235"/>
      <c r="AN1" s="236"/>
      <c r="AO1" s="319"/>
      <c r="AP1" s="320"/>
      <c r="AQ1" s="320"/>
      <c r="AR1" s="320"/>
      <c r="AS1" s="320"/>
      <c r="AT1" s="320"/>
      <c r="AU1" s="320"/>
      <c r="AV1" s="320"/>
      <c r="AW1" s="320"/>
      <c r="AX1" s="320"/>
      <c r="AY1" s="320"/>
      <c r="AZ1" s="320"/>
      <c r="BA1" s="320"/>
      <c r="BB1" s="320"/>
      <c r="BC1" s="320"/>
      <c r="BD1" s="320"/>
      <c r="BE1" s="320"/>
      <c r="BF1" s="320"/>
      <c r="BG1" s="320"/>
      <c r="BH1" s="320"/>
      <c r="BI1" s="320"/>
      <c r="BJ1" s="320"/>
      <c r="BK1" s="320"/>
      <c r="BL1" s="64"/>
      <c r="BM1" s="79"/>
      <c r="BP1" s="235" t="s">
        <v>3</v>
      </c>
      <c r="BQ1" s="235"/>
      <c r="BR1" s="235"/>
      <c r="BS1" s="235"/>
      <c r="BT1" s="235"/>
      <c r="BU1" s="236"/>
      <c r="BV1" s="319"/>
      <c r="BW1" s="320"/>
      <c r="BX1" s="320"/>
      <c r="BY1" s="320"/>
      <c r="BZ1" s="320"/>
      <c r="CA1" s="320"/>
      <c r="CB1" s="320"/>
      <c r="CC1" s="320"/>
      <c r="CD1" s="320"/>
      <c r="CE1" s="320"/>
      <c r="CF1" s="320"/>
      <c r="CG1" s="320"/>
      <c r="CH1" s="320"/>
      <c r="CI1" s="320"/>
      <c r="CJ1" s="320"/>
      <c r="CK1" s="320"/>
      <c r="CL1" s="320"/>
      <c r="CM1" s="320"/>
      <c r="CN1" s="320"/>
      <c r="CO1" s="320"/>
      <c r="CP1" s="320"/>
      <c r="CQ1" s="320"/>
      <c r="CR1" s="320"/>
    </row>
    <row r="2" spans="2:100" s="34" customFormat="1" ht="10.5" customHeight="1" x14ac:dyDescent="0.25">
      <c r="B2" s="321">
        <v>1</v>
      </c>
      <c r="C2" s="323">
        <v>1</v>
      </c>
      <c r="D2" s="323">
        <v>2</v>
      </c>
      <c r="E2" s="323">
        <v>2</v>
      </c>
      <c r="F2" s="323">
        <v>7</v>
      </c>
      <c r="G2" s="323">
        <v>5</v>
      </c>
      <c r="H2" s="319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48"/>
      <c r="AF2" s="80"/>
      <c r="AI2" s="321">
        <v>1</v>
      </c>
      <c r="AJ2" s="323">
        <v>1</v>
      </c>
      <c r="AK2" s="323">
        <v>2</v>
      </c>
      <c r="AL2" s="323">
        <v>2</v>
      </c>
      <c r="AM2" s="323">
        <v>7</v>
      </c>
      <c r="AN2" s="323">
        <v>5</v>
      </c>
      <c r="AO2" s="319"/>
      <c r="AP2" s="320"/>
      <c r="AQ2" s="320"/>
      <c r="AR2" s="320"/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F2" s="320"/>
      <c r="BG2" s="320"/>
      <c r="BH2" s="320"/>
      <c r="BI2" s="320"/>
      <c r="BJ2" s="320"/>
      <c r="BK2" s="320"/>
      <c r="BL2" s="48"/>
      <c r="BM2" s="80"/>
      <c r="BP2" s="321">
        <v>1</v>
      </c>
      <c r="BQ2" s="323">
        <v>1</v>
      </c>
      <c r="BR2" s="323">
        <v>2</v>
      </c>
      <c r="BS2" s="323">
        <v>2</v>
      </c>
      <c r="BT2" s="323">
        <v>7</v>
      </c>
      <c r="BU2" s="323">
        <v>5</v>
      </c>
      <c r="BV2" s="319"/>
      <c r="BW2" s="320"/>
      <c r="BX2" s="320"/>
      <c r="BY2" s="320"/>
      <c r="BZ2" s="320"/>
      <c r="CA2" s="320"/>
      <c r="CB2" s="320"/>
      <c r="CC2" s="320"/>
      <c r="CD2" s="320"/>
      <c r="CE2" s="320"/>
      <c r="CF2" s="320"/>
      <c r="CG2" s="320"/>
      <c r="CH2" s="320"/>
      <c r="CI2" s="320"/>
      <c r="CJ2" s="320"/>
      <c r="CK2" s="320"/>
      <c r="CL2" s="320"/>
      <c r="CM2" s="320"/>
      <c r="CN2" s="320"/>
      <c r="CO2" s="320"/>
      <c r="CP2" s="320"/>
      <c r="CQ2" s="320"/>
      <c r="CR2" s="320"/>
    </row>
    <row r="3" spans="2:100" s="34" customFormat="1" ht="10.5" customHeight="1" x14ac:dyDescent="0.25">
      <c r="B3" s="322"/>
      <c r="C3" s="324"/>
      <c r="D3" s="324"/>
      <c r="E3" s="324"/>
      <c r="F3" s="324"/>
      <c r="G3" s="324"/>
      <c r="H3" s="319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48"/>
      <c r="AF3" s="80"/>
      <c r="AI3" s="322"/>
      <c r="AJ3" s="324"/>
      <c r="AK3" s="324"/>
      <c r="AL3" s="324"/>
      <c r="AM3" s="324"/>
      <c r="AN3" s="324"/>
      <c r="AO3" s="319"/>
      <c r="AP3" s="320"/>
      <c r="AQ3" s="320"/>
      <c r="AR3" s="320"/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0"/>
      <c r="BE3" s="320"/>
      <c r="BF3" s="320"/>
      <c r="BG3" s="320"/>
      <c r="BH3" s="320"/>
      <c r="BI3" s="320"/>
      <c r="BJ3" s="320"/>
      <c r="BK3" s="320"/>
      <c r="BL3" s="48"/>
      <c r="BM3" s="80"/>
      <c r="BP3" s="322"/>
      <c r="BQ3" s="324"/>
      <c r="BR3" s="324"/>
      <c r="BS3" s="324"/>
      <c r="BT3" s="324"/>
      <c r="BU3" s="324"/>
      <c r="BV3" s="319"/>
      <c r="BW3" s="320"/>
      <c r="BX3" s="320"/>
      <c r="BY3" s="320"/>
      <c r="BZ3" s="320"/>
      <c r="CA3" s="320"/>
      <c r="CB3" s="320"/>
      <c r="CC3" s="320"/>
      <c r="CD3" s="320"/>
      <c r="CE3" s="320"/>
      <c r="CF3" s="320"/>
      <c r="CG3" s="320"/>
      <c r="CH3" s="320"/>
      <c r="CI3" s="320"/>
      <c r="CJ3" s="320"/>
      <c r="CK3" s="320"/>
      <c r="CL3" s="320"/>
      <c r="CM3" s="320"/>
      <c r="CN3" s="320"/>
      <c r="CO3" s="320"/>
      <c r="CP3" s="320"/>
      <c r="CQ3" s="320"/>
      <c r="CR3" s="320"/>
    </row>
    <row r="4" spans="2:100" ht="10.5" customHeight="1" x14ac:dyDescent="0.25">
      <c r="B4" s="39"/>
      <c r="C4" s="39"/>
      <c r="D4" s="39"/>
      <c r="E4" s="39"/>
      <c r="F4" s="39"/>
      <c r="G4" s="59"/>
      <c r="H4" s="319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64"/>
      <c r="AF4" s="81"/>
      <c r="AG4" s="47"/>
      <c r="AH4" s="47"/>
      <c r="AI4" s="39"/>
      <c r="AJ4" s="39"/>
      <c r="AK4" s="39"/>
      <c r="AL4" s="39"/>
      <c r="AM4" s="39"/>
      <c r="AN4" s="59"/>
      <c r="AO4" s="319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0"/>
      <c r="BL4" s="64"/>
      <c r="BM4" s="81"/>
      <c r="BN4" s="47"/>
      <c r="BO4" s="47"/>
      <c r="BP4" s="39"/>
      <c r="BQ4" s="39"/>
      <c r="BR4" s="39"/>
      <c r="BS4" s="39"/>
      <c r="BT4" s="39"/>
      <c r="BU4" s="59"/>
      <c r="BV4" s="319"/>
      <c r="BW4" s="320"/>
      <c r="BX4" s="320"/>
      <c r="BY4" s="320"/>
      <c r="BZ4" s="320"/>
      <c r="CA4" s="320"/>
      <c r="CB4" s="320"/>
      <c r="CC4" s="320"/>
      <c r="CD4" s="320"/>
      <c r="CE4" s="320"/>
      <c r="CF4" s="320"/>
      <c r="CG4" s="320"/>
      <c r="CH4" s="320"/>
      <c r="CI4" s="320"/>
      <c r="CJ4" s="320"/>
      <c r="CK4" s="320"/>
      <c r="CL4" s="320"/>
      <c r="CM4" s="320"/>
      <c r="CN4" s="320"/>
      <c r="CO4" s="320"/>
      <c r="CP4" s="320"/>
      <c r="CQ4" s="320"/>
      <c r="CR4" s="320"/>
      <c r="CS4" s="47"/>
      <c r="CT4" s="47"/>
      <c r="CU4" s="47"/>
      <c r="CV4" s="47"/>
    </row>
    <row r="5" spans="2:100" s="35" customFormat="1" ht="14.25" customHeight="1" x14ac:dyDescent="0.35">
      <c r="B5" s="238" t="s">
        <v>48</v>
      </c>
      <c r="C5" s="238"/>
      <c r="D5" s="238"/>
      <c r="E5" s="238"/>
      <c r="F5" s="238"/>
      <c r="G5" s="239"/>
      <c r="H5" s="319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64"/>
      <c r="AF5" s="82"/>
      <c r="AI5" s="238" t="s">
        <v>48</v>
      </c>
      <c r="AJ5" s="238"/>
      <c r="AK5" s="238"/>
      <c r="AL5" s="238"/>
      <c r="AM5" s="238"/>
      <c r="AN5" s="239"/>
      <c r="AO5" s="319"/>
      <c r="AP5" s="320"/>
      <c r="AQ5" s="320"/>
      <c r="AR5" s="320"/>
      <c r="AS5" s="320"/>
      <c r="AT5" s="320"/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  <c r="BF5" s="320"/>
      <c r="BG5" s="320"/>
      <c r="BH5" s="320"/>
      <c r="BI5" s="320"/>
      <c r="BJ5" s="320"/>
      <c r="BK5" s="320"/>
      <c r="BL5" s="64"/>
      <c r="BM5" s="82"/>
      <c r="BP5" s="238" t="s">
        <v>48</v>
      </c>
      <c r="BQ5" s="238"/>
      <c r="BR5" s="238"/>
      <c r="BS5" s="238"/>
      <c r="BT5" s="238"/>
      <c r="BU5" s="239"/>
      <c r="BV5" s="319"/>
      <c r="BW5" s="320"/>
      <c r="BX5" s="320"/>
      <c r="BY5" s="320"/>
      <c r="BZ5" s="320"/>
      <c r="CA5" s="320"/>
      <c r="CB5" s="320"/>
      <c r="CC5" s="320"/>
      <c r="CD5" s="320"/>
      <c r="CE5" s="320"/>
      <c r="CF5" s="320"/>
      <c r="CG5" s="320"/>
      <c r="CH5" s="320"/>
      <c r="CI5" s="320"/>
      <c r="CJ5" s="320"/>
      <c r="CK5" s="320"/>
      <c r="CL5" s="320"/>
      <c r="CM5" s="320"/>
      <c r="CN5" s="320"/>
      <c r="CO5" s="320"/>
      <c r="CP5" s="320"/>
      <c r="CQ5" s="320"/>
      <c r="CR5" s="320"/>
    </row>
    <row r="6" spans="2:100" s="35" customFormat="1" ht="14.25" customHeight="1" x14ac:dyDescent="0.35">
      <c r="B6" s="238"/>
      <c r="C6" s="238"/>
      <c r="D6" s="238"/>
      <c r="E6" s="238"/>
      <c r="F6" s="238"/>
      <c r="G6" s="238"/>
      <c r="H6" s="62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73"/>
      <c r="AF6" s="82"/>
      <c r="AI6" s="238"/>
      <c r="AJ6" s="238"/>
      <c r="AK6" s="238"/>
      <c r="AL6" s="238"/>
      <c r="AM6" s="238"/>
      <c r="AN6" s="238"/>
      <c r="AO6" s="62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73"/>
      <c r="BM6" s="82"/>
      <c r="BP6" s="238"/>
      <c r="BQ6" s="238"/>
      <c r="BR6" s="238"/>
      <c r="BS6" s="238"/>
      <c r="BT6" s="238"/>
      <c r="BU6" s="238"/>
      <c r="BV6" s="62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</row>
    <row r="7" spans="2:100" s="35" customFormat="1" ht="14.25" customHeight="1" x14ac:dyDescent="0.35">
      <c r="B7" s="238" t="s">
        <v>49</v>
      </c>
      <c r="C7" s="238"/>
      <c r="D7" s="238"/>
      <c r="E7" s="238"/>
      <c r="F7" s="238"/>
      <c r="G7" s="238"/>
      <c r="H7" s="241" t="s">
        <v>50</v>
      </c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65"/>
      <c r="AA7" s="65"/>
      <c r="AB7" s="245"/>
      <c r="AC7" s="245"/>
      <c r="AD7" s="245"/>
      <c r="AE7" s="73"/>
      <c r="AF7" s="82"/>
      <c r="AI7" s="238" t="s">
        <v>49</v>
      </c>
      <c r="AJ7" s="238"/>
      <c r="AK7" s="238"/>
      <c r="AL7" s="238"/>
      <c r="AM7" s="238"/>
      <c r="AN7" s="238"/>
      <c r="AO7" s="241" t="s">
        <v>33</v>
      </c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65"/>
      <c r="BH7" s="65"/>
      <c r="BI7" s="245"/>
      <c r="BJ7" s="245"/>
      <c r="BK7" s="245"/>
      <c r="BL7" s="73"/>
      <c r="BM7" s="82"/>
      <c r="BP7" s="238" t="s">
        <v>49</v>
      </c>
      <c r="BQ7" s="238"/>
      <c r="BR7" s="238"/>
      <c r="BS7" s="238"/>
      <c r="BT7" s="238"/>
      <c r="BU7" s="238"/>
      <c r="BV7" s="241" t="s">
        <v>68</v>
      </c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65"/>
      <c r="CO7" s="65"/>
      <c r="CP7" s="245"/>
      <c r="CQ7" s="245"/>
      <c r="CR7" s="245"/>
    </row>
    <row r="8" spans="2:100" s="35" customFormat="1" ht="14.25" customHeight="1" x14ac:dyDescent="0.35">
      <c r="B8" s="240"/>
      <c r="C8" s="240"/>
      <c r="D8" s="240"/>
      <c r="E8" s="240"/>
      <c r="F8" s="240"/>
      <c r="G8" s="240"/>
      <c r="H8" s="243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65"/>
      <c r="AA8" s="65"/>
      <c r="AB8" s="246"/>
      <c r="AC8" s="246"/>
      <c r="AD8" s="246"/>
      <c r="AE8" s="73"/>
      <c r="AF8" s="82"/>
      <c r="AI8" s="240"/>
      <c r="AJ8" s="240"/>
      <c r="AK8" s="240"/>
      <c r="AL8" s="240"/>
      <c r="AM8" s="240"/>
      <c r="AN8" s="240"/>
      <c r="AO8" s="243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65"/>
      <c r="BH8" s="65"/>
      <c r="BI8" s="246"/>
      <c r="BJ8" s="246"/>
      <c r="BK8" s="246"/>
      <c r="BL8" s="73"/>
      <c r="BM8" s="82"/>
      <c r="BP8" s="240"/>
      <c r="BQ8" s="240"/>
      <c r="BR8" s="240"/>
      <c r="BS8" s="240"/>
      <c r="BT8" s="240"/>
      <c r="BU8" s="240"/>
      <c r="BV8" s="243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65"/>
      <c r="CO8" s="65"/>
      <c r="CP8" s="246"/>
      <c r="CQ8" s="246"/>
      <c r="CR8" s="246"/>
    </row>
    <row r="9" spans="2:100" s="36" customFormat="1" ht="15.75" customHeight="1" x14ac:dyDescent="0.15">
      <c r="B9" s="237" t="s">
        <v>9</v>
      </c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 t="s">
        <v>7</v>
      </c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49"/>
      <c r="AF9" s="83"/>
      <c r="AI9" s="237" t="s">
        <v>9</v>
      </c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 t="s">
        <v>7</v>
      </c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49"/>
      <c r="BM9" s="83"/>
      <c r="BP9" s="237" t="s">
        <v>9</v>
      </c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 t="s">
        <v>7</v>
      </c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</row>
    <row r="10" spans="2:100" s="37" customFormat="1" ht="14.25" customHeight="1" x14ac:dyDescent="0.4">
      <c r="B10" s="325" t="s">
        <v>1</v>
      </c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6" t="s">
        <v>51</v>
      </c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74"/>
      <c r="AF10" s="84"/>
      <c r="AI10" s="325" t="s">
        <v>1</v>
      </c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6" t="s">
        <v>51</v>
      </c>
      <c r="AU10" s="326"/>
      <c r="AV10" s="326"/>
      <c r="AW10" s="326"/>
      <c r="AX10" s="326"/>
      <c r="AY10" s="326"/>
      <c r="AZ10" s="326"/>
      <c r="BA10" s="326"/>
      <c r="BB10" s="326"/>
      <c r="BC10" s="326"/>
      <c r="BD10" s="326"/>
      <c r="BE10" s="326"/>
      <c r="BF10" s="326"/>
      <c r="BG10" s="326"/>
      <c r="BH10" s="326"/>
      <c r="BI10" s="326"/>
      <c r="BJ10" s="326"/>
      <c r="BK10" s="326"/>
      <c r="BL10" s="74"/>
      <c r="BM10" s="84"/>
      <c r="BP10" s="325" t="s">
        <v>1</v>
      </c>
      <c r="BQ10" s="325"/>
      <c r="BR10" s="325"/>
      <c r="BS10" s="325"/>
      <c r="BT10" s="325"/>
      <c r="BU10" s="325"/>
      <c r="BV10" s="325"/>
      <c r="BW10" s="325"/>
      <c r="BX10" s="325"/>
      <c r="BY10" s="325"/>
      <c r="BZ10" s="325"/>
      <c r="CA10" s="326" t="s">
        <v>51</v>
      </c>
      <c r="CB10" s="326"/>
      <c r="CC10" s="326"/>
      <c r="CD10" s="326"/>
      <c r="CE10" s="326"/>
      <c r="CF10" s="326"/>
      <c r="CG10" s="326"/>
      <c r="CH10" s="326"/>
      <c r="CI10" s="326"/>
      <c r="CJ10" s="326"/>
      <c r="CK10" s="326"/>
      <c r="CL10" s="326"/>
      <c r="CM10" s="326"/>
      <c r="CN10" s="326"/>
      <c r="CO10" s="326"/>
      <c r="CP10" s="326"/>
      <c r="CQ10" s="326"/>
      <c r="CR10" s="326"/>
    </row>
    <row r="11" spans="2:100" s="37" customFormat="1" ht="14.25" customHeight="1" x14ac:dyDescent="0.4"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74"/>
      <c r="AF11" s="84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6"/>
      <c r="AU11" s="326"/>
      <c r="AV11" s="326"/>
      <c r="AW11" s="326"/>
      <c r="AX11" s="326"/>
      <c r="AY11" s="326"/>
      <c r="AZ11" s="326"/>
      <c r="BA11" s="326"/>
      <c r="BB11" s="326"/>
      <c r="BC11" s="326"/>
      <c r="BD11" s="326"/>
      <c r="BE11" s="326"/>
      <c r="BF11" s="326"/>
      <c r="BG11" s="326"/>
      <c r="BH11" s="326"/>
      <c r="BI11" s="326"/>
      <c r="BJ11" s="326"/>
      <c r="BK11" s="326"/>
      <c r="BL11" s="74"/>
      <c r="BM11" s="84"/>
      <c r="BP11" s="325"/>
      <c r="BQ11" s="325"/>
      <c r="BR11" s="325"/>
      <c r="BS11" s="325"/>
      <c r="BT11" s="325"/>
      <c r="BU11" s="325"/>
      <c r="BV11" s="325"/>
      <c r="BW11" s="325"/>
      <c r="BX11" s="325"/>
      <c r="BY11" s="325"/>
      <c r="BZ11" s="325"/>
      <c r="CA11" s="326"/>
      <c r="CB11" s="326"/>
      <c r="CC11" s="326"/>
      <c r="CD11" s="326"/>
      <c r="CE11" s="326"/>
      <c r="CF11" s="326"/>
      <c r="CG11" s="326"/>
      <c r="CH11" s="326"/>
      <c r="CI11" s="326"/>
      <c r="CJ11" s="326"/>
      <c r="CK11" s="326"/>
      <c r="CL11" s="326"/>
      <c r="CM11" s="326"/>
      <c r="CN11" s="326"/>
      <c r="CO11" s="326"/>
      <c r="CP11" s="326"/>
      <c r="CQ11" s="326"/>
      <c r="CR11" s="326"/>
    </row>
    <row r="12" spans="2:100" s="38" customFormat="1" ht="14.25" customHeight="1" x14ac:dyDescent="0.25">
      <c r="B12" s="327" t="s">
        <v>52</v>
      </c>
      <c r="C12" s="328"/>
      <c r="D12" s="328"/>
      <c r="E12" s="328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71"/>
      <c r="AE12" s="75"/>
      <c r="AF12" s="85"/>
      <c r="AI12" s="327" t="s">
        <v>52</v>
      </c>
      <c r="AJ12" s="328"/>
      <c r="AK12" s="328"/>
      <c r="AL12" s="328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71"/>
      <c r="BL12" s="75"/>
      <c r="BM12" s="85"/>
      <c r="BP12" s="327" t="s">
        <v>52</v>
      </c>
      <c r="BQ12" s="328"/>
      <c r="BR12" s="328"/>
      <c r="BS12" s="328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71"/>
    </row>
    <row r="13" spans="2:100" ht="14.25" customHeight="1" x14ac:dyDescent="0.25">
      <c r="B13" s="329"/>
      <c r="C13" s="330"/>
      <c r="D13" s="330"/>
      <c r="E13" s="330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71"/>
      <c r="AE13" s="75"/>
      <c r="AF13" s="81"/>
      <c r="AG13" s="47"/>
      <c r="AH13" s="47"/>
      <c r="AI13" s="329"/>
      <c r="AJ13" s="330"/>
      <c r="AK13" s="330"/>
      <c r="AL13" s="330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71"/>
      <c r="BL13" s="75"/>
      <c r="BM13" s="81"/>
      <c r="BN13" s="47"/>
      <c r="BO13" s="47"/>
      <c r="BP13" s="329"/>
      <c r="BQ13" s="330"/>
      <c r="BR13" s="330"/>
      <c r="BS13" s="330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71"/>
      <c r="CS13" s="47"/>
      <c r="CT13" s="47"/>
      <c r="CU13" s="47"/>
      <c r="CV13" s="47"/>
    </row>
    <row r="14" spans="2:100" ht="15" customHeight="1" x14ac:dyDescent="0.25">
      <c r="B14" s="40"/>
      <c r="C14" s="331" t="str">
        <f>入力シート!AI15</f>
        <v/>
      </c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2"/>
      <c r="AE14" s="75"/>
      <c r="AF14" s="81"/>
      <c r="AG14" s="47"/>
      <c r="AH14" s="47"/>
      <c r="AI14" s="40"/>
      <c r="AJ14" s="331" t="str">
        <f>IF(C14="","",C14)</f>
        <v/>
      </c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2"/>
      <c r="BL14" s="91"/>
      <c r="BM14" s="81"/>
      <c r="BN14" s="47"/>
      <c r="BO14" s="47"/>
      <c r="BP14" s="40"/>
      <c r="BQ14" s="331" t="str">
        <f>IF(AJ14="","",AJ14)</f>
        <v/>
      </c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2"/>
      <c r="CS14" s="47"/>
      <c r="CT14" s="47"/>
      <c r="CU14" s="47"/>
      <c r="CV14" s="47"/>
    </row>
    <row r="15" spans="2:100" ht="15" customHeight="1" x14ac:dyDescent="0.25">
      <c r="B15" s="40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2"/>
      <c r="AE15" s="75"/>
      <c r="AF15" s="81"/>
      <c r="AG15" s="47"/>
      <c r="AH15" s="47"/>
      <c r="AI15" s="40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2"/>
      <c r="BL15" s="91"/>
      <c r="BM15" s="81"/>
      <c r="BN15" s="47"/>
      <c r="BO15" s="47"/>
      <c r="BP15" s="40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2"/>
      <c r="CS15" s="47"/>
      <c r="CT15" s="47"/>
      <c r="CU15" s="47"/>
      <c r="CV15" s="47"/>
    </row>
    <row r="16" spans="2:100" ht="15" customHeight="1" x14ac:dyDescent="0.25">
      <c r="B16" s="40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2"/>
      <c r="AE16" s="75"/>
      <c r="AF16" s="81"/>
      <c r="AG16" s="47"/>
      <c r="AH16" s="47"/>
      <c r="AI16" s="40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2"/>
      <c r="BL16" s="91"/>
      <c r="BM16" s="81"/>
      <c r="BN16" s="47"/>
      <c r="BO16" s="47"/>
      <c r="BP16" s="40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2"/>
      <c r="CS16" s="47"/>
      <c r="CT16" s="47"/>
      <c r="CU16" s="47"/>
      <c r="CV16" s="47"/>
    </row>
    <row r="17" spans="2:100" ht="15" customHeight="1" x14ac:dyDescent="0.25">
      <c r="B17" s="40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2"/>
      <c r="AE17" s="75"/>
      <c r="AF17" s="81"/>
      <c r="AG17" s="47"/>
      <c r="AH17" s="47"/>
      <c r="AI17" s="40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2"/>
      <c r="BL17" s="91"/>
      <c r="BM17" s="81"/>
      <c r="BN17" s="47"/>
      <c r="BO17" s="47"/>
      <c r="BP17" s="40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2"/>
      <c r="CS17" s="47"/>
      <c r="CT17" s="47"/>
      <c r="CU17" s="47"/>
      <c r="CV17" s="47"/>
    </row>
    <row r="18" spans="2:100" ht="15" customHeight="1" x14ac:dyDescent="0.25">
      <c r="B18" s="40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2"/>
      <c r="AE18" s="75"/>
      <c r="AF18" s="81"/>
      <c r="AG18" s="47"/>
      <c r="AH18" s="47"/>
      <c r="AI18" s="40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2"/>
      <c r="BL18" s="91"/>
      <c r="BM18" s="81"/>
      <c r="BN18" s="47"/>
      <c r="BO18" s="47"/>
      <c r="BP18" s="40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2"/>
      <c r="CS18" s="47"/>
      <c r="CT18" s="47"/>
      <c r="CU18" s="47"/>
      <c r="CV18" s="47"/>
    </row>
    <row r="19" spans="2:100" ht="14.25" customHeight="1" x14ac:dyDescent="0.25">
      <c r="B19" s="329" t="s">
        <v>11</v>
      </c>
      <c r="C19" s="330"/>
      <c r="D19" s="330"/>
      <c r="E19" s="330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71"/>
      <c r="AE19" s="75"/>
      <c r="AF19" s="81"/>
      <c r="AG19" s="47"/>
      <c r="AH19" s="47"/>
      <c r="AI19" s="329" t="s">
        <v>11</v>
      </c>
      <c r="AJ19" s="330"/>
      <c r="AK19" s="330"/>
      <c r="AL19" s="330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71"/>
      <c r="BL19" s="91"/>
      <c r="BM19" s="81"/>
      <c r="BN19" s="47"/>
      <c r="BO19" s="47"/>
      <c r="BP19" s="329" t="s">
        <v>11</v>
      </c>
      <c r="BQ19" s="330"/>
      <c r="BR19" s="330"/>
      <c r="BS19" s="330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71"/>
      <c r="CS19" s="47"/>
      <c r="CT19" s="47"/>
      <c r="CU19" s="47"/>
      <c r="CV19" s="47"/>
    </row>
    <row r="20" spans="2:100" ht="14.25" customHeight="1" x14ac:dyDescent="0.25">
      <c r="B20" s="329"/>
      <c r="C20" s="330"/>
      <c r="D20" s="330"/>
      <c r="E20" s="330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71"/>
      <c r="AE20" s="75"/>
      <c r="AF20" s="81"/>
      <c r="AG20" s="47"/>
      <c r="AH20" s="47"/>
      <c r="AI20" s="329"/>
      <c r="AJ20" s="330"/>
      <c r="AK20" s="330"/>
      <c r="AL20" s="330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71"/>
      <c r="BL20" s="75"/>
      <c r="BM20" s="81"/>
      <c r="BN20" s="47"/>
      <c r="BO20" s="47"/>
      <c r="BP20" s="329"/>
      <c r="BQ20" s="330"/>
      <c r="BR20" s="330"/>
      <c r="BS20" s="330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71"/>
      <c r="CS20" s="47"/>
      <c r="CT20" s="47"/>
      <c r="CU20" s="47"/>
      <c r="CV20" s="47"/>
    </row>
    <row r="21" spans="2:100" ht="15" customHeight="1" x14ac:dyDescent="0.25">
      <c r="B21" s="41"/>
      <c r="C21" s="331" t="str">
        <f>入力シート!AI16</f>
        <v/>
      </c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4" t="s">
        <v>54</v>
      </c>
      <c r="AD21" s="335"/>
      <c r="AE21" s="75"/>
      <c r="AF21" s="81"/>
      <c r="AG21" s="47"/>
      <c r="AH21" s="47"/>
      <c r="AI21" s="41"/>
      <c r="AJ21" s="331" t="str">
        <f>IF(C21="","",C21)</f>
        <v/>
      </c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4" t="s">
        <v>54</v>
      </c>
      <c r="BK21" s="335"/>
      <c r="BL21" s="75"/>
      <c r="BM21" s="81"/>
      <c r="BN21" s="47"/>
      <c r="BO21" s="47"/>
      <c r="BP21" s="41"/>
      <c r="BQ21" s="331" t="str">
        <f>IF(AJ21="","",AJ21)</f>
        <v/>
      </c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4" t="s">
        <v>54</v>
      </c>
      <c r="CR21" s="335"/>
      <c r="CS21" s="47"/>
      <c r="CT21" s="47"/>
      <c r="CU21" s="47"/>
      <c r="CV21" s="47"/>
    </row>
    <row r="22" spans="2:100" ht="15" customHeight="1" x14ac:dyDescent="0.25">
      <c r="B22" s="4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4"/>
      <c r="AD22" s="335"/>
      <c r="AE22" s="75"/>
      <c r="AF22" s="81"/>
      <c r="AG22" s="47"/>
      <c r="AH22" s="47"/>
      <c r="AI22" s="4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4"/>
      <c r="BK22" s="335"/>
      <c r="BL22" s="75"/>
      <c r="BM22" s="81"/>
      <c r="BN22" s="47"/>
      <c r="BO22" s="47"/>
      <c r="BP22" s="4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4"/>
      <c r="CR22" s="335"/>
      <c r="CS22" s="47"/>
      <c r="CT22" s="47"/>
      <c r="CU22" s="47"/>
      <c r="CV22" s="47"/>
    </row>
    <row r="23" spans="2:100" ht="15" customHeight="1" x14ac:dyDescent="0.25">
      <c r="B23" s="4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4"/>
      <c r="AD23" s="335"/>
      <c r="AE23" s="75"/>
      <c r="AF23" s="81"/>
      <c r="AG23" s="47"/>
      <c r="AH23" s="47"/>
      <c r="AI23" s="4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4"/>
      <c r="BK23" s="335"/>
      <c r="BL23" s="75"/>
      <c r="BM23" s="81"/>
      <c r="BN23" s="47"/>
      <c r="BO23" s="47"/>
      <c r="BP23" s="4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4"/>
      <c r="CR23" s="335"/>
      <c r="CS23" s="47"/>
      <c r="CT23" s="47"/>
      <c r="CU23" s="47"/>
      <c r="CV23" s="47"/>
    </row>
    <row r="24" spans="2:100" ht="15" customHeight="1" x14ac:dyDescent="0.25">
      <c r="B24" s="4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4"/>
      <c r="AD24" s="335"/>
      <c r="AE24" s="75"/>
      <c r="AF24" s="86"/>
      <c r="AG24" s="87"/>
      <c r="AH24" s="47"/>
      <c r="AI24" s="4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4"/>
      <c r="BK24" s="335"/>
      <c r="BL24" s="75"/>
      <c r="BM24" s="86"/>
      <c r="BN24" s="87"/>
      <c r="BO24" s="47"/>
      <c r="BP24" s="4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4"/>
      <c r="CR24" s="335"/>
      <c r="CS24" s="47"/>
      <c r="CT24" s="47"/>
      <c r="CU24" s="47"/>
      <c r="CV24" s="47"/>
    </row>
    <row r="25" spans="2:100" ht="15" customHeight="1" x14ac:dyDescent="0.25">
      <c r="B25" s="42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6"/>
      <c r="AD25" s="281"/>
      <c r="AE25" s="75"/>
      <c r="AF25" s="484" t="s">
        <v>64</v>
      </c>
      <c r="AG25" s="484"/>
      <c r="AH25" s="47"/>
      <c r="AI25" s="42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6"/>
      <c r="BK25" s="281"/>
      <c r="BL25" s="75"/>
      <c r="BM25" s="484" t="s">
        <v>64</v>
      </c>
      <c r="BN25" s="484"/>
      <c r="BO25" s="47"/>
      <c r="BP25" s="42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6"/>
      <c r="CR25" s="281"/>
      <c r="CS25" s="47"/>
      <c r="CT25" s="47"/>
      <c r="CU25" s="47"/>
      <c r="CV25" s="47"/>
    </row>
    <row r="26" spans="2:100" s="36" customFormat="1" ht="15.75" customHeight="1" x14ac:dyDescent="0.15">
      <c r="B26" s="247" t="s">
        <v>57</v>
      </c>
      <c r="C26" s="248"/>
      <c r="D26" s="248"/>
      <c r="E26" s="249" t="s">
        <v>53</v>
      </c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7" t="s">
        <v>5</v>
      </c>
      <c r="W26" s="248"/>
      <c r="X26" s="248"/>
      <c r="Y26" s="248"/>
      <c r="Z26" s="248"/>
      <c r="AA26" s="248"/>
      <c r="AB26" s="248"/>
      <c r="AC26" s="248"/>
      <c r="AD26" s="250"/>
      <c r="AE26" s="49"/>
      <c r="AF26" s="484"/>
      <c r="AG26" s="484"/>
      <c r="AI26" s="247" t="s">
        <v>57</v>
      </c>
      <c r="AJ26" s="248"/>
      <c r="AK26" s="248"/>
      <c r="AL26" s="249" t="s">
        <v>53</v>
      </c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7" t="s">
        <v>5</v>
      </c>
      <c r="BD26" s="248"/>
      <c r="BE26" s="248"/>
      <c r="BF26" s="248"/>
      <c r="BG26" s="248"/>
      <c r="BH26" s="248"/>
      <c r="BI26" s="248"/>
      <c r="BJ26" s="248"/>
      <c r="BK26" s="250"/>
      <c r="BL26" s="49"/>
      <c r="BM26" s="484"/>
      <c r="BN26" s="484"/>
      <c r="BP26" s="247" t="s">
        <v>57</v>
      </c>
      <c r="BQ26" s="248"/>
      <c r="BR26" s="248"/>
      <c r="BS26" s="249" t="s">
        <v>53</v>
      </c>
      <c r="BT26" s="249"/>
      <c r="BU26" s="249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7" t="s">
        <v>5</v>
      </c>
      <c r="CK26" s="248"/>
      <c r="CL26" s="248"/>
      <c r="CM26" s="248"/>
      <c r="CN26" s="248"/>
      <c r="CO26" s="248"/>
      <c r="CP26" s="248"/>
      <c r="CQ26" s="248"/>
      <c r="CR26" s="250"/>
    </row>
    <row r="27" spans="2:100" ht="11.25" customHeight="1" x14ac:dyDescent="0.25">
      <c r="B27" s="337" t="str">
        <f>入力シート!AI17</f>
        <v/>
      </c>
      <c r="C27" s="338"/>
      <c r="D27" s="338"/>
      <c r="E27" s="50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342" t="str">
        <f>入力シート!AI14</f>
        <v/>
      </c>
      <c r="W27" s="343"/>
      <c r="X27" s="343"/>
      <c r="Y27" s="343"/>
      <c r="Z27" s="343"/>
      <c r="AA27" s="343"/>
      <c r="AB27" s="343"/>
      <c r="AC27" s="343"/>
      <c r="AD27" s="344"/>
      <c r="AE27" s="64"/>
      <c r="AF27" s="484"/>
      <c r="AG27" s="484"/>
      <c r="AH27" s="47"/>
      <c r="AI27" s="337" t="str">
        <f>IF(B27="","",B27)</f>
        <v/>
      </c>
      <c r="AJ27" s="338"/>
      <c r="AK27" s="338"/>
      <c r="AL27" s="50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348" t="str">
        <f>IF(V27="","",V27)</f>
        <v/>
      </c>
      <c r="BD27" s="349"/>
      <c r="BE27" s="349"/>
      <c r="BF27" s="349"/>
      <c r="BG27" s="349"/>
      <c r="BH27" s="349"/>
      <c r="BI27" s="349"/>
      <c r="BJ27" s="349"/>
      <c r="BK27" s="350"/>
      <c r="BL27" s="64"/>
      <c r="BM27" s="484"/>
      <c r="BN27" s="484"/>
      <c r="BO27" s="47"/>
      <c r="BP27" s="337" t="str">
        <f>IF(AI27="","",AI27)</f>
        <v/>
      </c>
      <c r="BQ27" s="338"/>
      <c r="BR27" s="338"/>
      <c r="BS27" s="50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342" t="str">
        <f>IF(V27="","",V27)</f>
        <v/>
      </c>
      <c r="CK27" s="343"/>
      <c r="CL27" s="343"/>
      <c r="CM27" s="343"/>
      <c r="CN27" s="343"/>
      <c r="CO27" s="343"/>
      <c r="CP27" s="343"/>
      <c r="CQ27" s="343"/>
      <c r="CR27" s="344"/>
      <c r="CS27" s="47"/>
      <c r="CT27" s="47"/>
      <c r="CU27" s="47"/>
      <c r="CV27" s="47"/>
    </row>
    <row r="28" spans="2:100" ht="16.5" customHeight="1" x14ac:dyDescent="0.25">
      <c r="B28" s="339"/>
      <c r="C28" s="340"/>
      <c r="D28" s="340"/>
      <c r="E28" s="51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345"/>
      <c r="W28" s="346"/>
      <c r="X28" s="346"/>
      <c r="Y28" s="346"/>
      <c r="Z28" s="346"/>
      <c r="AA28" s="346"/>
      <c r="AB28" s="346"/>
      <c r="AC28" s="346"/>
      <c r="AD28" s="347"/>
      <c r="AE28" s="64"/>
      <c r="AF28" s="484"/>
      <c r="AG28" s="484"/>
      <c r="AH28" s="47"/>
      <c r="AI28" s="339"/>
      <c r="AJ28" s="340"/>
      <c r="AK28" s="340"/>
      <c r="AL28" s="51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351"/>
      <c r="BD28" s="352"/>
      <c r="BE28" s="352"/>
      <c r="BF28" s="352"/>
      <c r="BG28" s="352"/>
      <c r="BH28" s="352"/>
      <c r="BI28" s="352"/>
      <c r="BJ28" s="352"/>
      <c r="BK28" s="353"/>
      <c r="BL28" s="64"/>
      <c r="BM28" s="484"/>
      <c r="BN28" s="484"/>
      <c r="BO28" s="47"/>
      <c r="BP28" s="339"/>
      <c r="BQ28" s="340"/>
      <c r="BR28" s="340"/>
      <c r="BS28" s="51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345"/>
      <c r="CK28" s="346"/>
      <c r="CL28" s="346"/>
      <c r="CM28" s="346"/>
      <c r="CN28" s="346"/>
      <c r="CO28" s="346"/>
      <c r="CP28" s="346"/>
      <c r="CQ28" s="346"/>
      <c r="CR28" s="347"/>
      <c r="CS28" s="47"/>
      <c r="CT28" s="47"/>
      <c r="CU28" s="47"/>
      <c r="CV28" s="47"/>
    </row>
    <row r="29" spans="2:100" ht="12.75" customHeight="1" x14ac:dyDescent="0.25">
      <c r="B29" s="341"/>
      <c r="C29" s="289"/>
      <c r="D29" s="289"/>
      <c r="E29" s="52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70"/>
      <c r="X29" s="70"/>
      <c r="Y29" s="70"/>
      <c r="Z29" s="70"/>
      <c r="AA29" s="70"/>
      <c r="AB29" s="70"/>
      <c r="AC29" s="70"/>
      <c r="AD29" s="72"/>
      <c r="AE29" s="64"/>
      <c r="AF29" s="484"/>
      <c r="AG29" s="484"/>
      <c r="AH29" s="47"/>
      <c r="AI29" s="341"/>
      <c r="AJ29" s="289"/>
      <c r="AK29" s="289"/>
      <c r="AL29" s="52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70"/>
      <c r="BE29" s="70"/>
      <c r="BF29" s="70"/>
      <c r="BG29" s="70"/>
      <c r="BH29" s="70"/>
      <c r="BI29" s="70"/>
      <c r="BJ29" s="70"/>
      <c r="BK29" s="72"/>
      <c r="BL29" s="64"/>
      <c r="BM29" s="484"/>
      <c r="BN29" s="484"/>
      <c r="BO29" s="47"/>
      <c r="BP29" s="341"/>
      <c r="BQ29" s="289"/>
      <c r="BR29" s="289"/>
      <c r="BS29" s="52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70"/>
      <c r="CL29" s="70"/>
      <c r="CM29" s="70"/>
      <c r="CN29" s="70"/>
      <c r="CO29" s="70"/>
      <c r="CP29" s="70"/>
      <c r="CQ29" s="70"/>
      <c r="CR29" s="72"/>
      <c r="CS29" s="47"/>
      <c r="CT29" s="47"/>
      <c r="CU29" s="47"/>
      <c r="CV29" s="47"/>
    </row>
    <row r="30" spans="2:100" s="38" customFormat="1" ht="14.25" customHeight="1" x14ac:dyDescent="0.25">
      <c r="B30" s="237" t="s">
        <v>41</v>
      </c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 t="s">
        <v>2</v>
      </c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49"/>
      <c r="AF30" s="484"/>
      <c r="AG30" s="484"/>
      <c r="AI30" s="251" t="s">
        <v>41</v>
      </c>
      <c r="AJ30" s="251"/>
      <c r="AK30" s="251"/>
      <c r="AL30" s="251"/>
      <c r="AM30" s="252"/>
      <c r="AN30" s="251"/>
      <c r="AO30" s="251"/>
      <c r="AP30" s="251"/>
      <c r="AQ30" s="251"/>
      <c r="AR30" s="251"/>
      <c r="AS30" s="252"/>
      <c r="AT30" s="251"/>
      <c r="AU30" s="251"/>
      <c r="AV30" s="251"/>
      <c r="AW30" s="251"/>
      <c r="AX30" s="251"/>
      <c r="AY30" s="251"/>
      <c r="AZ30" s="251" t="s">
        <v>2</v>
      </c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49"/>
      <c r="BM30" s="484"/>
      <c r="BN30" s="484"/>
      <c r="BP30" s="251" t="s">
        <v>41</v>
      </c>
      <c r="BQ30" s="251"/>
      <c r="BR30" s="251"/>
      <c r="BS30" s="251"/>
      <c r="BT30" s="252"/>
      <c r="BU30" s="251"/>
      <c r="BV30" s="251"/>
      <c r="BW30" s="251"/>
      <c r="BX30" s="251"/>
      <c r="BY30" s="251"/>
      <c r="BZ30" s="252"/>
      <c r="CA30" s="251"/>
      <c r="CB30" s="251"/>
      <c r="CC30" s="251"/>
      <c r="CD30" s="251"/>
      <c r="CE30" s="251"/>
      <c r="CF30" s="251"/>
      <c r="CG30" s="251" t="s">
        <v>2</v>
      </c>
      <c r="CH30" s="251"/>
      <c r="CI30" s="251"/>
      <c r="CJ30" s="251"/>
      <c r="CK30" s="251"/>
      <c r="CL30" s="251"/>
      <c r="CM30" s="251"/>
      <c r="CN30" s="251"/>
      <c r="CO30" s="251"/>
      <c r="CP30" s="251"/>
      <c r="CQ30" s="251"/>
      <c r="CR30" s="251"/>
    </row>
    <row r="31" spans="2:100" ht="12" customHeight="1" x14ac:dyDescent="0.25">
      <c r="B31" s="337" t="str">
        <f>入力シート!X15</f>
        <v/>
      </c>
      <c r="C31" s="338"/>
      <c r="D31" s="338"/>
      <c r="E31" s="338"/>
      <c r="F31" s="338"/>
      <c r="G31" s="338"/>
      <c r="H31" s="338"/>
      <c r="I31" s="338"/>
      <c r="J31" s="354" t="s">
        <v>12</v>
      </c>
      <c r="K31" s="357" t="str">
        <f>入力シート!X16</f>
        <v/>
      </c>
      <c r="L31" s="357"/>
      <c r="M31" s="357"/>
      <c r="N31" s="357"/>
      <c r="O31" s="357"/>
      <c r="P31" s="357"/>
      <c r="Q31" s="357"/>
      <c r="R31" s="357"/>
      <c r="S31" s="359" t="s">
        <v>17</v>
      </c>
      <c r="T31" s="68" t="str">
        <f>入力シート!Y5</f>
        <v/>
      </c>
      <c r="U31" s="69" t="str">
        <f>入力シート!Y6</f>
        <v/>
      </c>
      <c r="V31" s="69" t="str">
        <f>入力シート!Y7</f>
        <v/>
      </c>
      <c r="W31" s="69" t="str">
        <f>入力シート!Y8</f>
        <v/>
      </c>
      <c r="X31" s="69" t="str">
        <f>入力シート!Y9</f>
        <v/>
      </c>
      <c r="Y31" s="69" t="str">
        <f>入力シート!Y10</f>
        <v/>
      </c>
      <c r="Z31" s="69" t="str">
        <f>入力シート!Y11</f>
        <v/>
      </c>
      <c r="AA31" s="69" t="str">
        <f>入力シート!Y12</f>
        <v/>
      </c>
      <c r="AB31" s="362" t="str">
        <f>入力シート!Z12</f>
        <v>(     )</v>
      </c>
      <c r="AC31" s="363"/>
      <c r="AD31" s="364"/>
      <c r="AE31" s="76"/>
      <c r="AF31" s="484"/>
      <c r="AG31" s="484"/>
      <c r="AH31" s="47"/>
      <c r="AI31" s="337" t="str">
        <f>IF(B31="","",B31)</f>
        <v/>
      </c>
      <c r="AJ31" s="338"/>
      <c r="AK31" s="338"/>
      <c r="AL31" s="338"/>
      <c r="AM31" s="338"/>
      <c r="AN31" s="338"/>
      <c r="AO31" s="338"/>
      <c r="AP31" s="338"/>
      <c r="AQ31" s="354" t="s">
        <v>12</v>
      </c>
      <c r="AR31" s="357" t="str">
        <f>IF(K31="","",K31)</f>
        <v/>
      </c>
      <c r="AS31" s="357"/>
      <c r="AT31" s="357"/>
      <c r="AU31" s="357"/>
      <c r="AV31" s="357"/>
      <c r="AW31" s="357"/>
      <c r="AX31" s="357"/>
      <c r="AY31" s="357"/>
      <c r="AZ31" s="359" t="s">
        <v>17</v>
      </c>
      <c r="BA31" s="68" t="str">
        <f t="shared" ref="BA31:BI31" si="0">IF(T31="","",T31)</f>
        <v/>
      </c>
      <c r="BB31" s="69" t="str">
        <f t="shared" si="0"/>
        <v/>
      </c>
      <c r="BC31" s="69" t="str">
        <f t="shared" si="0"/>
        <v/>
      </c>
      <c r="BD31" s="69" t="str">
        <f t="shared" si="0"/>
        <v/>
      </c>
      <c r="BE31" s="69" t="str">
        <f t="shared" si="0"/>
        <v/>
      </c>
      <c r="BF31" s="69" t="str">
        <f t="shared" si="0"/>
        <v/>
      </c>
      <c r="BG31" s="90" t="str">
        <f t="shared" si="0"/>
        <v/>
      </c>
      <c r="BH31" s="90" t="str">
        <f t="shared" si="0"/>
        <v/>
      </c>
      <c r="BI31" s="371" t="str">
        <f t="shared" si="0"/>
        <v>(     )</v>
      </c>
      <c r="BJ31" s="372"/>
      <c r="BK31" s="373"/>
      <c r="BL31" s="76"/>
      <c r="BM31" s="484"/>
      <c r="BN31" s="484"/>
      <c r="BO31" s="47"/>
      <c r="BP31" s="337" t="str">
        <f>IF(AI31="","",AI31)</f>
        <v/>
      </c>
      <c r="BQ31" s="338"/>
      <c r="BR31" s="338"/>
      <c r="BS31" s="338"/>
      <c r="BT31" s="338"/>
      <c r="BU31" s="338"/>
      <c r="BV31" s="338"/>
      <c r="BW31" s="338"/>
      <c r="BX31" s="354" t="s">
        <v>12</v>
      </c>
      <c r="BY31" s="357" t="str">
        <f>IF(AR31="","",AR31)</f>
        <v/>
      </c>
      <c r="BZ31" s="357"/>
      <c r="CA31" s="357"/>
      <c r="CB31" s="357"/>
      <c r="CC31" s="357"/>
      <c r="CD31" s="357"/>
      <c r="CE31" s="357"/>
      <c r="CF31" s="357"/>
      <c r="CG31" s="359" t="s">
        <v>17</v>
      </c>
      <c r="CH31" s="68" t="str">
        <f t="shared" ref="CH31:CP31" si="1">IF(T31="","",T31)</f>
        <v/>
      </c>
      <c r="CI31" s="69" t="str">
        <f t="shared" si="1"/>
        <v/>
      </c>
      <c r="CJ31" s="69" t="str">
        <f t="shared" si="1"/>
        <v/>
      </c>
      <c r="CK31" s="69" t="str">
        <f t="shared" si="1"/>
        <v/>
      </c>
      <c r="CL31" s="69" t="str">
        <f t="shared" si="1"/>
        <v/>
      </c>
      <c r="CM31" s="69" t="str">
        <f t="shared" si="1"/>
        <v/>
      </c>
      <c r="CN31" s="90" t="str">
        <f t="shared" si="1"/>
        <v/>
      </c>
      <c r="CO31" s="90" t="str">
        <f t="shared" si="1"/>
        <v/>
      </c>
      <c r="CP31" s="371" t="str">
        <f t="shared" si="1"/>
        <v>(     )</v>
      </c>
      <c r="CQ31" s="372"/>
      <c r="CR31" s="373"/>
      <c r="CS31" s="47"/>
      <c r="CT31" s="47"/>
      <c r="CU31" s="47"/>
      <c r="CV31" s="47"/>
    </row>
    <row r="32" spans="2:100" ht="16.5" customHeight="1" x14ac:dyDescent="0.25">
      <c r="B32" s="339"/>
      <c r="C32" s="340"/>
      <c r="D32" s="340"/>
      <c r="E32" s="340"/>
      <c r="F32" s="340"/>
      <c r="G32" s="340"/>
      <c r="H32" s="340"/>
      <c r="I32" s="340"/>
      <c r="J32" s="355"/>
      <c r="K32" s="358"/>
      <c r="L32" s="358"/>
      <c r="M32" s="358"/>
      <c r="N32" s="358"/>
      <c r="O32" s="358"/>
      <c r="P32" s="358"/>
      <c r="Q32" s="358"/>
      <c r="R32" s="358"/>
      <c r="S32" s="360"/>
      <c r="T32" s="380" t="s">
        <v>58</v>
      </c>
      <c r="U32" s="382" t="s">
        <v>42</v>
      </c>
      <c r="V32" s="382" t="s">
        <v>14</v>
      </c>
      <c r="W32" s="382" t="s">
        <v>43</v>
      </c>
      <c r="X32" s="382" t="s">
        <v>26</v>
      </c>
      <c r="Y32" s="382" t="s">
        <v>45</v>
      </c>
      <c r="Z32" s="382" t="s">
        <v>55</v>
      </c>
      <c r="AA32" s="384" t="s">
        <v>16</v>
      </c>
      <c r="AB32" s="365"/>
      <c r="AC32" s="366"/>
      <c r="AD32" s="367"/>
      <c r="AE32" s="76"/>
      <c r="AF32" s="484"/>
      <c r="AG32" s="484"/>
      <c r="AH32" s="47"/>
      <c r="AI32" s="339"/>
      <c r="AJ32" s="340"/>
      <c r="AK32" s="340"/>
      <c r="AL32" s="340"/>
      <c r="AM32" s="340"/>
      <c r="AN32" s="340"/>
      <c r="AO32" s="340"/>
      <c r="AP32" s="340"/>
      <c r="AQ32" s="355"/>
      <c r="AR32" s="358"/>
      <c r="AS32" s="358"/>
      <c r="AT32" s="358"/>
      <c r="AU32" s="358"/>
      <c r="AV32" s="358"/>
      <c r="AW32" s="358"/>
      <c r="AX32" s="358"/>
      <c r="AY32" s="358"/>
      <c r="AZ32" s="360"/>
      <c r="BA32" s="380" t="s">
        <v>58</v>
      </c>
      <c r="BB32" s="382" t="s">
        <v>42</v>
      </c>
      <c r="BC32" s="382" t="s">
        <v>14</v>
      </c>
      <c r="BD32" s="382" t="s">
        <v>43</v>
      </c>
      <c r="BE32" s="382" t="s">
        <v>26</v>
      </c>
      <c r="BF32" s="382" t="s">
        <v>45</v>
      </c>
      <c r="BG32" s="382" t="s">
        <v>55</v>
      </c>
      <c r="BH32" s="384" t="s">
        <v>16</v>
      </c>
      <c r="BI32" s="374"/>
      <c r="BJ32" s="375"/>
      <c r="BK32" s="376"/>
      <c r="BL32" s="76"/>
      <c r="BM32" s="484"/>
      <c r="BN32" s="484"/>
      <c r="BO32" s="47"/>
      <c r="BP32" s="339"/>
      <c r="BQ32" s="340"/>
      <c r="BR32" s="340"/>
      <c r="BS32" s="340"/>
      <c r="BT32" s="340"/>
      <c r="BU32" s="340"/>
      <c r="BV32" s="340"/>
      <c r="BW32" s="340"/>
      <c r="BX32" s="355"/>
      <c r="BY32" s="358"/>
      <c r="BZ32" s="358"/>
      <c r="CA32" s="358"/>
      <c r="CB32" s="358"/>
      <c r="CC32" s="358"/>
      <c r="CD32" s="358"/>
      <c r="CE32" s="358"/>
      <c r="CF32" s="358"/>
      <c r="CG32" s="360"/>
      <c r="CH32" s="380" t="s">
        <v>58</v>
      </c>
      <c r="CI32" s="382" t="s">
        <v>42</v>
      </c>
      <c r="CJ32" s="382" t="s">
        <v>14</v>
      </c>
      <c r="CK32" s="382" t="s">
        <v>43</v>
      </c>
      <c r="CL32" s="382" t="s">
        <v>26</v>
      </c>
      <c r="CM32" s="382" t="s">
        <v>45</v>
      </c>
      <c r="CN32" s="382" t="s">
        <v>55</v>
      </c>
      <c r="CO32" s="384" t="s">
        <v>16</v>
      </c>
      <c r="CP32" s="374"/>
      <c r="CQ32" s="375"/>
      <c r="CR32" s="376"/>
      <c r="CS32" s="47"/>
      <c r="CT32" s="47"/>
      <c r="CU32" s="47"/>
      <c r="CV32" s="47"/>
    </row>
    <row r="33" spans="2:100" ht="12.75" customHeight="1" x14ac:dyDescent="0.25">
      <c r="B33" s="43"/>
      <c r="C33" s="43"/>
      <c r="D33" s="49"/>
      <c r="E33" s="43"/>
      <c r="F33" s="57"/>
      <c r="G33" s="49"/>
      <c r="H33" s="63"/>
      <c r="I33" s="66"/>
      <c r="J33" s="356"/>
      <c r="K33" s="66"/>
      <c r="L33" s="57"/>
      <c r="M33" s="43"/>
      <c r="N33" s="49"/>
      <c r="O33" s="43"/>
      <c r="P33" s="57"/>
      <c r="Q33" s="49"/>
      <c r="R33" s="63"/>
      <c r="S33" s="361"/>
      <c r="T33" s="381"/>
      <c r="U33" s="383"/>
      <c r="V33" s="383"/>
      <c r="W33" s="383"/>
      <c r="X33" s="383"/>
      <c r="Y33" s="383"/>
      <c r="Z33" s="383"/>
      <c r="AA33" s="385"/>
      <c r="AB33" s="368"/>
      <c r="AC33" s="369"/>
      <c r="AD33" s="370"/>
      <c r="AE33" s="76"/>
      <c r="AF33" s="484"/>
      <c r="AG33" s="484"/>
      <c r="AH33" s="47"/>
      <c r="AI33" s="43"/>
      <c r="AJ33" s="43"/>
      <c r="AK33" s="49"/>
      <c r="AL33" s="43"/>
      <c r="AM33" s="57"/>
      <c r="AN33" s="49"/>
      <c r="AO33" s="63"/>
      <c r="AP33" s="66"/>
      <c r="AQ33" s="356"/>
      <c r="AR33" s="66"/>
      <c r="AS33" s="57"/>
      <c r="AT33" s="43"/>
      <c r="AU33" s="49"/>
      <c r="AV33" s="43"/>
      <c r="AW33" s="57"/>
      <c r="AX33" s="49"/>
      <c r="AY33" s="63"/>
      <c r="AZ33" s="361"/>
      <c r="BA33" s="381"/>
      <c r="BB33" s="383"/>
      <c r="BC33" s="383"/>
      <c r="BD33" s="383"/>
      <c r="BE33" s="383"/>
      <c r="BF33" s="383"/>
      <c r="BG33" s="383"/>
      <c r="BH33" s="385"/>
      <c r="BI33" s="377"/>
      <c r="BJ33" s="378"/>
      <c r="BK33" s="379"/>
      <c r="BL33" s="76"/>
      <c r="BM33" s="484"/>
      <c r="BN33" s="484"/>
      <c r="BO33" s="47"/>
      <c r="BP33" s="43"/>
      <c r="BQ33" s="43"/>
      <c r="BR33" s="49"/>
      <c r="BS33" s="43"/>
      <c r="BT33" s="57"/>
      <c r="BU33" s="49"/>
      <c r="BV33" s="63"/>
      <c r="BW33" s="66"/>
      <c r="BX33" s="356"/>
      <c r="BY33" s="66"/>
      <c r="BZ33" s="57"/>
      <c r="CA33" s="43"/>
      <c r="CB33" s="49"/>
      <c r="CC33" s="43"/>
      <c r="CD33" s="57"/>
      <c r="CE33" s="49"/>
      <c r="CF33" s="63"/>
      <c r="CG33" s="361"/>
      <c r="CH33" s="381"/>
      <c r="CI33" s="383"/>
      <c r="CJ33" s="383"/>
      <c r="CK33" s="383"/>
      <c r="CL33" s="383"/>
      <c r="CM33" s="383"/>
      <c r="CN33" s="383"/>
      <c r="CO33" s="385"/>
      <c r="CP33" s="377"/>
      <c r="CQ33" s="378"/>
      <c r="CR33" s="379"/>
      <c r="CS33" s="47"/>
      <c r="CT33" s="47"/>
      <c r="CU33" s="47"/>
      <c r="CV33" s="47"/>
    </row>
    <row r="34" spans="2:100" ht="15.75" customHeight="1" x14ac:dyDescent="0.25">
      <c r="B34" s="264" t="s">
        <v>32</v>
      </c>
      <c r="C34" s="265"/>
      <c r="D34" s="265"/>
      <c r="E34" s="265"/>
      <c r="F34" s="265"/>
      <c r="G34" s="266"/>
      <c r="H34" s="392" t="s">
        <v>31</v>
      </c>
      <c r="I34" s="253" t="s">
        <v>20</v>
      </c>
      <c r="J34" s="254"/>
      <c r="K34" s="255" t="s">
        <v>6</v>
      </c>
      <c r="L34" s="256"/>
      <c r="M34" s="257" t="s">
        <v>30</v>
      </c>
      <c r="N34" s="255"/>
      <c r="O34" s="255" t="s">
        <v>24</v>
      </c>
      <c r="P34" s="255"/>
      <c r="Q34" s="255" t="s">
        <v>20</v>
      </c>
      <c r="R34" s="258"/>
      <c r="S34" s="257" t="s">
        <v>6</v>
      </c>
      <c r="T34" s="255"/>
      <c r="U34" s="255" t="s">
        <v>28</v>
      </c>
      <c r="V34" s="255"/>
      <c r="W34" s="255" t="s">
        <v>24</v>
      </c>
      <c r="X34" s="258"/>
      <c r="Y34" s="259" t="s">
        <v>20</v>
      </c>
      <c r="Z34" s="255"/>
      <c r="AA34" s="255" t="s">
        <v>6</v>
      </c>
      <c r="AB34" s="255"/>
      <c r="AC34" s="260" t="s">
        <v>22</v>
      </c>
      <c r="AD34" s="253"/>
      <c r="AE34" s="77"/>
      <c r="AF34" s="484"/>
      <c r="AG34" s="484"/>
      <c r="AH34" s="47"/>
      <c r="AI34" s="264" t="s">
        <v>32</v>
      </c>
      <c r="AJ34" s="265"/>
      <c r="AK34" s="265"/>
      <c r="AL34" s="265"/>
      <c r="AM34" s="265"/>
      <c r="AN34" s="266"/>
      <c r="AO34" s="392" t="s">
        <v>31</v>
      </c>
      <c r="AP34" s="253" t="s">
        <v>20</v>
      </c>
      <c r="AQ34" s="254"/>
      <c r="AR34" s="255" t="s">
        <v>6</v>
      </c>
      <c r="AS34" s="256"/>
      <c r="AT34" s="261" t="s">
        <v>30</v>
      </c>
      <c r="AU34" s="262"/>
      <c r="AV34" s="258" t="s">
        <v>24</v>
      </c>
      <c r="AW34" s="257"/>
      <c r="AX34" s="263" t="s">
        <v>20</v>
      </c>
      <c r="AY34" s="261"/>
      <c r="AZ34" s="261" t="s">
        <v>6</v>
      </c>
      <c r="BA34" s="262"/>
      <c r="BB34" s="258" t="s">
        <v>28</v>
      </c>
      <c r="BC34" s="257"/>
      <c r="BD34" s="263" t="s">
        <v>24</v>
      </c>
      <c r="BE34" s="261"/>
      <c r="BF34" s="259" t="s">
        <v>20</v>
      </c>
      <c r="BG34" s="255"/>
      <c r="BH34" s="255" t="s">
        <v>6</v>
      </c>
      <c r="BI34" s="255"/>
      <c r="BJ34" s="260" t="s">
        <v>22</v>
      </c>
      <c r="BK34" s="253"/>
      <c r="BL34" s="77"/>
      <c r="BM34" s="484"/>
      <c r="BN34" s="484"/>
      <c r="BO34" s="47"/>
      <c r="BP34" s="264" t="s">
        <v>32</v>
      </c>
      <c r="BQ34" s="265"/>
      <c r="BR34" s="265"/>
      <c r="BS34" s="265"/>
      <c r="BT34" s="265"/>
      <c r="BU34" s="266"/>
      <c r="BV34" s="392" t="s">
        <v>31</v>
      </c>
      <c r="BW34" s="253" t="s">
        <v>20</v>
      </c>
      <c r="BX34" s="254"/>
      <c r="BY34" s="255" t="s">
        <v>6</v>
      </c>
      <c r="BZ34" s="256"/>
      <c r="CA34" s="257" t="s">
        <v>30</v>
      </c>
      <c r="CB34" s="255"/>
      <c r="CC34" s="255" t="s">
        <v>24</v>
      </c>
      <c r="CD34" s="255"/>
      <c r="CE34" s="255" t="s">
        <v>20</v>
      </c>
      <c r="CF34" s="258"/>
      <c r="CG34" s="257" t="s">
        <v>6</v>
      </c>
      <c r="CH34" s="255"/>
      <c r="CI34" s="255" t="s">
        <v>28</v>
      </c>
      <c r="CJ34" s="255"/>
      <c r="CK34" s="255" t="s">
        <v>24</v>
      </c>
      <c r="CL34" s="258"/>
      <c r="CM34" s="259" t="s">
        <v>20</v>
      </c>
      <c r="CN34" s="255"/>
      <c r="CO34" s="255" t="s">
        <v>6</v>
      </c>
      <c r="CP34" s="255"/>
      <c r="CQ34" s="260" t="s">
        <v>22</v>
      </c>
      <c r="CR34" s="253"/>
      <c r="CS34" s="47"/>
      <c r="CT34" s="47"/>
      <c r="CU34" s="47"/>
      <c r="CV34" s="47"/>
    </row>
    <row r="35" spans="2:100" ht="15.75" customHeight="1" x14ac:dyDescent="0.25">
      <c r="B35" s="386"/>
      <c r="C35" s="387"/>
      <c r="D35" s="387"/>
      <c r="E35" s="387"/>
      <c r="F35" s="387"/>
      <c r="G35" s="388"/>
      <c r="H35" s="393"/>
      <c r="I35" s="282" t="str">
        <f>入力シート!AB6</f>
        <v/>
      </c>
      <c r="J35" s="285"/>
      <c r="K35" s="278" t="str">
        <f>入力シート!AC6</f>
        <v/>
      </c>
      <c r="L35" s="287"/>
      <c r="M35" s="395" t="str">
        <f>入力シート!AD6</f>
        <v/>
      </c>
      <c r="N35" s="396"/>
      <c r="O35" s="397" t="str">
        <f>入力シート!AE6</f>
        <v/>
      </c>
      <c r="P35" s="396"/>
      <c r="Q35" s="397" t="str">
        <f>入力シート!AF6</f>
        <v/>
      </c>
      <c r="R35" s="398"/>
      <c r="S35" s="395" t="str">
        <f>入力シート!AG6</f>
        <v/>
      </c>
      <c r="T35" s="396"/>
      <c r="U35" s="397" t="str">
        <f>入力シート!AH6</f>
        <v/>
      </c>
      <c r="V35" s="396"/>
      <c r="W35" s="397" t="str">
        <f>入力シート!AI6</f>
        <v/>
      </c>
      <c r="X35" s="398"/>
      <c r="Y35" s="395" t="str">
        <f>入力シート!AJ6</f>
        <v/>
      </c>
      <c r="Z35" s="396"/>
      <c r="AA35" s="397" t="str">
        <f>入力シート!AK6</f>
        <v/>
      </c>
      <c r="AB35" s="396"/>
      <c r="AC35" s="397" t="str">
        <f>入力シート!AL6</f>
        <v/>
      </c>
      <c r="AD35" s="335"/>
      <c r="AE35" s="78"/>
      <c r="AF35" s="484"/>
      <c r="AG35" s="484"/>
      <c r="AH35" s="47"/>
      <c r="AI35" s="386"/>
      <c r="AJ35" s="387"/>
      <c r="AK35" s="387"/>
      <c r="AL35" s="387"/>
      <c r="AM35" s="387"/>
      <c r="AN35" s="388"/>
      <c r="AO35" s="393"/>
      <c r="AP35" s="282" t="str">
        <f>IF(I35="","",I35)</f>
        <v/>
      </c>
      <c r="AQ35" s="285"/>
      <c r="AR35" s="278" t="str">
        <f>IF(K35="","",K35)</f>
        <v/>
      </c>
      <c r="AS35" s="287"/>
      <c r="AT35" s="268" t="str">
        <f>IF(M35="","",M35)</f>
        <v/>
      </c>
      <c r="AU35" s="271"/>
      <c r="AV35" s="273" t="str">
        <f>IF(O35="","",O35)</f>
        <v/>
      </c>
      <c r="AW35" s="274"/>
      <c r="AX35" s="267" t="str">
        <f>IF(Q35="","",Q35)</f>
        <v/>
      </c>
      <c r="AY35" s="268"/>
      <c r="AZ35" s="268" t="str">
        <f>IF(S35="","",S35)</f>
        <v/>
      </c>
      <c r="BA35" s="271"/>
      <c r="BB35" s="273" t="str">
        <f>IF(U35="","",U35)</f>
        <v/>
      </c>
      <c r="BC35" s="274"/>
      <c r="BD35" s="267" t="str">
        <f>IF(W35="","",W35)</f>
        <v/>
      </c>
      <c r="BE35" s="268"/>
      <c r="BF35" s="277" t="str">
        <f>IF(Y35="","",Y35)</f>
        <v/>
      </c>
      <c r="BG35" s="278"/>
      <c r="BH35" s="278" t="str">
        <f>IF(AA35="","",AA35)</f>
        <v/>
      </c>
      <c r="BI35" s="278"/>
      <c r="BJ35" s="281" t="str">
        <f>IF(AC35="","",AC35)</f>
        <v/>
      </c>
      <c r="BK35" s="282"/>
      <c r="BL35" s="78"/>
      <c r="BM35" s="484"/>
      <c r="BN35" s="484"/>
      <c r="BO35" s="47"/>
      <c r="BP35" s="386"/>
      <c r="BQ35" s="387"/>
      <c r="BR35" s="387"/>
      <c r="BS35" s="387"/>
      <c r="BT35" s="387"/>
      <c r="BU35" s="388"/>
      <c r="BV35" s="393"/>
      <c r="BW35" s="282" t="str">
        <f>IF(I35="","",I35)</f>
        <v/>
      </c>
      <c r="BX35" s="285"/>
      <c r="BY35" s="278" t="str">
        <f>IF(K35="","",K35)</f>
        <v/>
      </c>
      <c r="BZ35" s="287"/>
      <c r="CA35" s="274" t="str">
        <f>IF(M35="","",M35)</f>
        <v/>
      </c>
      <c r="CB35" s="278"/>
      <c r="CC35" s="278" t="str">
        <f>IF(O35="","",O35)</f>
        <v/>
      </c>
      <c r="CD35" s="278"/>
      <c r="CE35" s="278" t="str">
        <f>IF(Q35="","",Q35)</f>
        <v/>
      </c>
      <c r="CF35" s="273"/>
      <c r="CG35" s="274" t="str">
        <f>IF(S35="","",S35)</f>
        <v/>
      </c>
      <c r="CH35" s="278"/>
      <c r="CI35" s="278" t="str">
        <f>IF(U35="","",U35)</f>
        <v/>
      </c>
      <c r="CJ35" s="278"/>
      <c r="CK35" s="278" t="str">
        <f>IF(W35="","",W35)</f>
        <v/>
      </c>
      <c r="CL35" s="273"/>
      <c r="CM35" s="277" t="str">
        <f>IF(Y35="","",Y35)</f>
        <v/>
      </c>
      <c r="CN35" s="278"/>
      <c r="CO35" s="278" t="str">
        <f>IF(AA35="","",AA35)</f>
        <v/>
      </c>
      <c r="CP35" s="278"/>
      <c r="CQ35" s="281" t="str">
        <f>IF(AC35="","",AC35)</f>
        <v/>
      </c>
      <c r="CR35" s="282"/>
      <c r="CS35" s="47"/>
      <c r="CT35" s="47"/>
      <c r="CU35" s="47"/>
      <c r="CV35" s="47"/>
    </row>
    <row r="36" spans="2:100" ht="15.75" customHeight="1" x14ac:dyDescent="0.25">
      <c r="B36" s="386"/>
      <c r="C36" s="387"/>
      <c r="D36" s="387"/>
      <c r="E36" s="387"/>
      <c r="F36" s="387"/>
      <c r="G36" s="388"/>
      <c r="H36" s="393"/>
      <c r="I36" s="282"/>
      <c r="J36" s="285"/>
      <c r="K36" s="278"/>
      <c r="L36" s="287"/>
      <c r="M36" s="395"/>
      <c r="N36" s="396"/>
      <c r="O36" s="397"/>
      <c r="P36" s="396"/>
      <c r="Q36" s="397"/>
      <c r="R36" s="398"/>
      <c r="S36" s="395"/>
      <c r="T36" s="396"/>
      <c r="U36" s="397"/>
      <c r="V36" s="396"/>
      <c r="W36" s="397"/>
      <c r="X36" s="398"/>
      <c r="Y36" s="395"/>
      <c r="Z36" s="396"/>
      <c r="AA36" s="397"/>
      <c r="AB36" s="396"/>
      <c r="AC36" s="397"/>
      <c r="AD36" s="335"/>
      <c r="AE36" s="78"/>
      <c r="AF36" s="484"/>
      <c r="AG36" s="484"/>
      <c r="AH36" s="47"/>
      <c r="AI36" s="386"/>
      <c r="AJ36" s="387"/>
      <c r="AK36" s="387"/>
      <c r="AL36" s="387"/>
      <c r="AM36" s="387"/>
      <c r="AN36" s="388"/>
      <c r="AO36" s="393"/>
      <c r="AP36" s="282"/>
      <c r="AQ36" s="285"/>
      <c r="AR36" s="278"/>
      <c r="AS36" s="287"/>
      <c r="AT36" s="268"/>
      <c r="AU36" s="271"/>
      <c r="AV36" s="273"/>
      <c r="AW36" s="274"/>
      <c r="AX36" s="267"/>
      <c r="AY36" s="268"/>
      <c r="AZ36" s="268"/>
      <c r="BA36" s="271"/>
      <c r="BB36" s="273"/>
      <c r="BC36" s="274"/>
      <c r="BD36" s="267"/>
      <c r="BE36" s="268"/>
      <c r="BF36" s="277"/>
      <c r="BG36" s="278"/>
      <c r="BH36" s="278"/>
      <c r="BI36" s="278"/>
      <c r="BJ36" s="281"/>
      <c r="BK36" s="282"/>
      <c r="BL36" s="78"/>
      <c r="BM36" s="484"/>
      <c r="BN36" s="484"/>
      <c r="BO36" s="47"/>
      <c r="BP36" s="386"/>
      <c r="BQ36" s="387"/>
      <c r="BR36" s="387"/>
      <c r="BS36" s="387"/>
      <c r="BT36" s="387"/>
      <c r="BU36" s="388"/>
      <c r="BV36" s="393"/>
      <c r="BW36" s="282"/>
      <c r="BX36" s="285"/>
      <c r="BY36" s="278"/>
      <c r="BZ36" s="287"/>
      <c r="CA36" s="274"/>
      <c r="CB36" s="278"/>
      <c r="CC36" s="278"/>
      <c r="CD36" s="278"/>
      <c r="CE36" s="278"/>
      <c r="CF36" s="273"/>
      <c r="CG36" s="274"/>
      <c r="CH36" s="278"/>
      <c r="CI36" s="278"/>
      <c r="CJ36" s="278"/>
      <c r="CK36" s="278"/>
      <c r="CL36" s="273"/>
      <c r="CM36" s="277"/>
      <c r="CN36" s="278"/>
      <c r="CO36" s="278"/>
      <c r="CP36" s="278"/>
      <c r="CQ36" s="281"/>
      <c r="CR36" s="282"/>
      <c r="CS36" s="47"/>
      <c r="CT36" s="47"/>
      <c r="CU36" s="47"/>
      <c r="CV36" s="47"/>
    </row>
    <row r="37" spans="2:100" ht="15.75" customHeight="1" x14ac:dyDescent="0.25">
      <c r="B37" s="389"/>
      <c r="C37" s="390"/>
      <c r="D37" s="390"/>
      <c r="E37" s="390"/>
      <c r="F37" s="390"/>
      <c r="G37" s="391"/>
      <c r="H37" s="394"/>
      <c r="I37" s="284"/>
      <c r="J37" s="286"/>
      <c r="K37" s="280"/>
      <c r="L37" s="288"/>
      <c r="M37" s="271"/>
      <c r="N37" s="277"/>
      <c r="O37" s="287"/>
      <c r="P37" s="277"/>
      <c r="Q37" s="287"/>
      <c r="R37" s="267"/>
      <c r="S37" s="271"/>
      <c r="T37" s="277"/>
      <c r="U37" s="287"/>
      <c r="V37" s="277"/>
      <c r="W37" s="287"/>
      <c r="X37" s="267"/>
      <c r="Y37" s="271"/>
      <c r="Z37" s="277"/>
      <c r="AA37" s="287"/>
      <c r="AB37" s="277"/>
      <c r="AC37" s="287"/>
      <c r="AD37" s="281"/>
      <c r="AE37" s="78"/>
      <c r="AF37" s="484"/>
      <c r="AG37" s="484"/>
      <c r="AH37" s="47"/>
      <c r="AI37" s="389"/>
      <c r="AJ37" s="390"/>
      <c r="AK37" s="390"/>
      <c r="AL37" s="390"/>
      <c r="AM37" s="390"/>
      <c r="AN37" s="391"/>
      <c r="AO37" s="394"/>
      <c r="AP37" s="284"/>
      <c r="AQ37" s="286"/>
      <c r="AR37" s="280"/>
      <c r="AS37" s="288"/>
      <c r="AT37" s="270"/>
      <c r="AU37" s="272"/>
      <c r="AV37" s="275"/>
      <c r="AW37" s="276"/>
      <c r="AX37" s="269"/>
      <c r="AY37" s="270"/>
      <c r="AZ37" s="270"/>
      <c r="BA37" s="272"/>
      <c r="BB37" s="275"/>
      <c r="BC37" s="276"/>
      <c r="BD37" s="269"/>
      <c r="BE37" s="270"/>
      <c r="BF37" s="279"/>
      <c r="BG37" s="280"/>
      <c r="BH37" s="280"/>
      <c r="BI37" s="280"/>
      <c r="BJ37" s="283"/>
      <c r="BK37" s="284"/>
      <c r="BL37" s="78"/>
      <c r="BM37" s="484"/>
      <c r="BN37" s="484"/>
      <c r="BO37" s="47"/>
      <c r="BP37" s="389"/>
      <c r="BQ37" s="390"/>
      <c r="BR37" s="390"/>
      <c r="BS37" s="390"/>
      <c r="BT37" s="390"/>
      <c r="BU37" s="391"/>
      <c r="BV37" s="394"/>
      <c r="BW37" s="284"/>
      <c r="BX37" s="286"/>
      <c r="BY37" s="280"/>
      <c r="BZ37" s="288"/>
      <c r="CA37" s="276"/>
      <c r="CB37" s="280"/>
      <c r="CC37" s="280"/>
      <c r="CD37" s="280"/>
      <c r="CE37" s="280"/>
      <c r="CF37" s="275"/>
      <c r="CG37" s="276"/>
      <c r="CH37" s="280"/>
      <c r="CI37" s="280"/>
      <c r="CJ37" s="280"/>
      <c r="CK37" s="280"/>
      <c r="CL37" s="275"/>
      <c r="CM37" s="279"/>
      <c r="CN37" s="280"/>
      <c r="CO37" s="280"/>
      <c r="CP37" s="280"/>
      <c r="CQ37" s="283"/>
      <c r="CR37" s="284"/>
      <c r="CS37" s="47"/>
      <c r="CT37" s="47"/>
      <c r="CU37" s="47"/>
      <c r="CV37" s="47"/>
    </row>
    <row r="38" spans="2:100" ht="19.5" customHeight="1" x14ac:dyDescent="0.25">
      <c r="B38" s="399" t="s">
        <v>34</v>
      </c>
      <c r="C38" s="399"/>
      <c r="D38" s="399"/>
      <c r="E38" s="399"/>
      <c r="F38" s="399"/>
      <c r="G38" s="399"/>
      <c r="H38" s="305" t="s">
        <v>19</v>
      </c>
      <c r="I38" s="284" t="str">
        <f>入力シート!AB7</f>
        <v/>
      </c>
      <c r="J38" s="286"/>
      <c r="K38" s="309" t="str">
        <f>入力シート!AC7</f>
        <v/>
      </c>
      <c r="L38" s="310"/>
      <c r="M38" s="311" t="str">
        <f>入力シート!AD7</f>
        <v/>
      </c>
      <c r="N38" s="308"/>
      <c r="O38" s="309" t="str">
        <f>入力シート!AE7</f>
        <v/>
      </c>
      <c r="P38" s="308"/>
      <c r="Q38" s="309" t="str">
        <f>入力シート!AF7</f>
        <v/>
      </c>
      <c r="R38" s="310"/>
      <c r="S38" s="311" t="str">
        <f>入力シート!AG7</f>
        <v/>
      </c>
      <c r="T38" s="308"/>
      <c r="U38" s="309" t="str">
        <f>入力シート!AH7</f>
        <v/>
      </c>
      <c r="V38" s="308"/>
      <c r="W38" s="309" t="str">
        <f>入力シート!AI7</f>
        <v/>
      </c>
      <c r="X38" s="310"/>
      <c r="Y38" s="311" t="str">
        <f>入力シート!AJ7</f>
        <v/>
      </c>
      <c r="Z38" s="308"/>
      <c r="AA38" s="309" t="str">
        <f>入力シート!AK7</f>
        <v/>
      </c>
      <c r="AB38" s="308"/>
      <c r="AC38" s="309" t="str">
        <f>入力シート!AL7</f>
        <v/>
      </c>
      <c r="AD38" s="312"/>
      <c r="AE38" s="78"/>
      <c r="AF38" s="86"/>
      <c r="AG38" s="88"/>
      <c r="AH38" s="47"/>
      <c r="AI38" s="399" t="s">
        <v>34</v>
      </c>
      <c r="AJ38" s="399"/>
      <c r="AK38" s="399"/>
      <c r="AL38" s="399"/>
      <c r="AM38" s="399"/>
      <c r="AN38" s="399"/>
      <c r="AO38" s="305" t="s">
        <v>19</v>
      </c>
      <c r="AP38" s="284" t="str">
        <f>IF(I38="","",I38)</f>
        <v/>
      </c>
      <c r="AQ38" s="286"/>
      <c r="AR38" s="280" t="str">
        <f>IF(K38="","",K38)</f>
        <v/>
      </c>
      <c r="AS38" s="288"/>
      <c r="AT38" s="270" t="str">
        <f>IF(M38="","",M38)</f>
        <v/>
      </c>
      <c r="AU38" s="272"/>
      <c r="AV38" s="275" t="str">
        <f>IF(O38="","",O38)</f>
        <v/>
      </c>
      <c r="AW38" s="276"/>
      <c r="AX38" s="269" t="str">
        <f>IF(Q38="","",Q38)</f>
        <v/>
      </c>
      <c r="AY38" s="270"/>
      <c r="AZ38" s="270" t="str">
        <f>IF(S38="","",S38)</f>
        <v/>
      </c>
      <c r="BA38" s="272"/>
      <c r="BB38" s="275" t="str">
        <f>IF(U38="","",U38)</f>
        <v/>
      </c>
      <c r="BC38" s="276"/>
      <c r="BD38" s="269" t="str">
        <f>IF(W38="","",W38)</f>
        <v/>
      </c>
      <c r="BE38" s="270"/>
      <c r="BF38" s="279" t="str">
        <f>IF(Y38="","",Y38)</f>
        <v/>
      </c>
      <c r="BG38" s="280"/>
      <c r="BH38" s="280" t="str">
        <f>IF(AA38="","",AA38)</f>
        <v/>
      </c>
      <c r="BI38" s="280"/>
      <c r="BJ38" s="283" t="str">
        <f>IF(AC38="","",AC38)</f>
        <v/>
      </c>
      <c r="BK38" s="284"/>
      <c r="BL38" s="78"/>
      <c r="BM38" s="86"/>
      <c r="BN38" s="88"/>
      <c r="BO38" s="47"/>
      <c r="BP38" s="399" t="s">
        <v>34</v>
      </c>
      <c r="BQ38" s="399"/>
      <c r="BR38" s="399"/>
      <c r="BS38" s="399"/>
      <c r="BT38" s="399"/>
      <c r="BU38" s="399"/>
      <c r="BV38" s="305" t="s">
        <v>19</v>
      </c>
      <c r="BW38" s="284" t="str">
        <f>IF(I38="","",I38)</f>
        <v/>
      </c>
      <c r="BX38" s="286"/>
      <c r="BY38" s="280" t="str">
        <f>IF(K38="","",K38)</f>
        <v/>
      </c>
      <c r="BZ38" s="288"/>
      <c r="CA38" s="276" t="str">
        <f>IF(M38="","",M38)</f>
        <v/>
      </c>
      <c r="CB38" s="280"/>
      <c r="CC38" s="280" t="str">
        <f>IF(O38="","",O38)</f>
        <v/>
      </c>
      <c r="CD38" s="280"/>
      <c r="CE38" s="280" t="str">
        <f>IF(Q38="","",Q38)</f>
        <v/>
      </c>
      <c r="CF38" s="275"/>
      <c r="CG38" s="276" t="str">
        <f>IF(S38="","",S38)</f>
        <v/>
      </c>
      <c r="CH38" s="280"/>
      <c r="CI38" s="280" t="str">
        <f>IF(U38="","",U38)</f>
        <v/>
      </c>
      <c r="CJ38" s="280"/>
      <c r="CK38" s="280" t="str">
        <f>IF(W38="","",W38)</f>
        <v/>
      </c>
      <c r="CL38" s="275"/>
      <c r="CM38" s="279" t="str">
        <f>IF(Y38="","",Y38)</f>
        <v/>
      </c>
      <c r="CN38" s="280"/>
      <c r="CO38" s="280" t="str">
        <f>IF(AA38="","",AA38)</f>
        <v/>
      </c>
      <c r="CP38" s="280"/>
      <c r="CQ38" s="283" t="str">
        <f>IF(AC38="","",AC38)</f>
        <v/>
      </c>
      <c r="CR38" s="284"/>
      <c r="CS38" s="47"/>
      <c r="CT38" s="47"/>
      <c r="CU38" s="47"/>
      <c r="CV38" s="47"/>
    </row>
    <row r="39" spans="2:100" ht="19.5" customHeight="1" x14ac:dyDescent="0.25">
      <c r="B39" s="399"/>
      <c r="C39" s="399"/>
      <c r="D39" s="399"/>
      <c r="E39" s="399"/>
      <c r="F39" s="399"/>
      <c r="G39" s="399"/>
      <c r="H39" s="306"/>
      <c r="I39" s="284"/>
      <c r="J39" s="286"/>
      <c r="K39" s="287"/>
      <c r="L39" s="267"/>
      <c r="M39" s="271"/>
      <c r="N39" s="277"/>
      <c r="O39" s="287"/>
      <c r="P39" s="277"/>
      <c r="Q39" s="287"/>
      <c r="R39" s="267"/>
      <c r="S39" s="271"/>
      <c r="T39" s="277"/>
      <c r="U39" s="287"/>
      <c r="V39" s="277"/>
      <c r="W39" s="287"/>
      <c r="X39" s="267"/>
      <c r="Y39" s="271"/>
      <c r="Z39" s="277"/>
      <c r="AA39" s="287"/>
      <c r="AB39" s="277"/>
      <c r="AC39" s="287"/>
      <c r="AD39" s="281"/>
      <c r="AE39" s="78"/>
      <c r="AF39" s="81"/>
      <c r="AG39" s="47"/>
      <c r="AH39" s="47"/>
      <c r="AI39" s="399"/>
      <c r="AJ39" s="399"/>
      <c r="AK39" s="399"/>
      <c r="AL39" s="399"/>
      <c r="AM39" s="399"/>
      <c r="AN39" s="399"/>
      <c r="AO39" s="306"/>
      <c r="AP39" s="284"/>
      <c r="AQ39" s="286"/>
      <c r="AR39" s="280"/>
      <c r="AS39" s="288"/>
      <c r="AT39" s="270"/>
      <c r="AU39" s="272"/>
      <c r="AV39" s="275"/>
      <c r="AW39" s="276"/>
      <c r="AX39" s="269"/>
      <c r="AY39" s="270"/>
      <c r="AZ39" s="270"/>
      <c r="BA39" s="272"/>
      <c r="BB39" s="275"/>
      <c r="BC39" s="276"/>
      <c r="BD39" s="269"/>
      <c r="BE39" s="270"/>
      <c r="BF39" s="279"/>
      <c r="BG39" s="280"/>
      <c r="BH39" s="280"/>
      <c r="BI39" s="280"/>
      <c r="BJ39" s="283"/>
      <c r="BK39" s="284"/>
      <c r="BL39" s="78"/>
      <c r="BM39" s="81"/>
      <c r="BN39" s="47"/>
      <c r="BO39" s="47"/>
      <c r="BP39" s="399"/>
      <c r="BQ39" s="399"/>
      <c r="BR39" s="399"/>
      <c r="BS39" s="399"/>
      <c r="BT39" s="399"/>
      <c r="BU39" s="399"/>
      <c r="BV39" s="306"/>
      <c r="BW39" s="284"/>
      <c r="BX39" s="286"/>
      <c r="BY39" s="280"/>
      <c r="BZ39" s="288"/>
      <c r="CA39" s="276"/>
      <c r="CB39" s="280"/>
      <c r="CC39" s="280"/>
      <c r="CD39" s="280"/>
      <c r="CE39" s="280"/>
      <c r="CF39" s="275"/>
      <c r="CG39" s="276"/>
      <c r="CH39" s="280"/>
      <c r="CI39" s="280"/>
      <c r="CJ39" s="280"/>
      <c r="CK39" s="280"/>
      <c r="CL39" s="275"/>
      <c r="CM39" s="279"/>
      <c r="CN39" s="280"/>
      <c r="CO39" s="280"/>
      <c r="CP39" s="280"/>
      <c r="CQ39" s="283"/>
      <c r="CR39" s="284"/>
      <c r="CS39" s="47"/>
      <c r="CT39" s="47"/>
      <c r="CU39" s="47"/>
      <c r="CV39" s="47"/>
    </row>
    <row r="40" spans="2:100" ht="19.5" customHeight="1" x14ac:dyDescent="0.25">
      <c r="B40" s="264" t="s">
        <v>39</v>
      </c>
      <c r="C40" s="265"/>
      <c r="D40" s="265"/>
      <c r="E40" s="265"/>
      <c r="F40" s="265"/>
      <c r="G40" s="266"/>
      <c r="H40" s="305" t="s">
        <v>36</v>
      </c>
      <c r="I40" s="307" t="str">
        <f>入力シート!AB8</f>
        <v/>
      </c>
      <c r="J40" s="308"/>
      <c r="K40" s="309" t="str">
        <f>入力シート!AC8</f>
        <v/>
      </c>
      <c r="L40" s="310"/>
      <c r="M40" s="311" t="str">
        <f>入力シート!AD8</f>
        <v/>
      </c>
      <c r="N40" s="308"/>
      <c r="O40" s="309" t="str">
        <f>入力シート!AE8</f>
        <v/>
      </c>
      <c r="P40" s="308"/>
      <c r="Q40" s="309" t="str">
        <f>入力シート!AF8</f>
        <v/>
      </c>
      <c r="R40" s="310"/>
      <c r="S40" s="311" t="str">
        <f>入力シート!AG8</f>
        <v/>
      </c>
      <c r="T40" s="308"/>
      <c r="U40" s="309" t="str">
        <f>入力シート!AH8</f>
        <v/>
      </c>
      <c r="V40" s="308"/>
      <c r="W40" s="309" t="str">
        <f>入力シート!AI8</f>
        <v/>
      </c>
      <c r="X40" s="310"/>
      <c r="Y40" s="311" t="str">
        <f>入力シート!AJ8</f>
        <v/>
      </c>
      <c r="Z40" s="308"/>
      <c r="AA40" s="309" t="str">
        <f>入力シート!AK8</f>
        <v/>
      </c>
      <c r="AB40" s="308"/>
      <c r="AC40" s="309" t="str">
        <f>入力シート!AL8</f>
        <v/>
      </c>
      <c r="AD40" s="312"/>
      <c r="AE40" s="78"/>
      <c r="AF40" s="81"/>
      <c r="AG40" s="47"/>
      <c r="AH40" s="47"/>
      <c r="AI40" s="264" t="s">
        <v>39</v>
      </c>
      <c r="AJ40" s="265"/>
      <c r="AK40" s="265"/>
      <c r="AL40" s="265"/>
      <c r="AM40" s="265"/>
      <c r="AN40" s="266"/>
      <c r="AO40" s="305" t="s">
        <v>36</v>
      </c>
      <c r="AP40" s="284" t="str">
        <f>IF(I40="","",I40)</f>
        <v/>
      </c>
      <c r="AQ40" s="286"/>
      <c r="AR40" s="280" t="str">
        <f>IF(K40="","",K40)</f>
        <v/>
      </c>
      <c r="AS40" s="288"/>
      <c r="AT40" s="270" t="str">
        <f>IF(M40="","",M40)</f>
        <v/>
      </c>
      <c r="AU40" s="272"/>
      <c r="AV40" s="275" t="str">
        <f>IF(O40="","",O40)</f>
        <v/>
      </c>
      <c r="AW40" s="276"/>
      <c r="AX40" s="269" t="str">
        <f>IF(Q40="","",Q40)</f>
        <v/>
      </c>
      <c r="AY40" s="270"/>
      <c r="AZ40" s="270" t="str">
        <f>IF(S40="","",S40)</f>
        <v/>
      </c>
      <c r="BA40" s="272"/>
      <c r="BB40" s="275" t="str">
        <f>IF(U40="","",U40)</f>
        <v/>
      </c>
      <c r="BC40" s="276"/>
      <c r="BD40" s="269" t="str">
        <f>IF(W40="","",W40)</f>
        <v/>
      </c>
      <c r="BE40" s="270"/>
      <c r="BF40" s="279" t="str">
        <f>IF(Y40="","",Y40)</f>
        <v/>
      </c>
      <c r="BG40" s="280"/>
      <c r="BH40" s="280" t="str">
        <f>IF(AA40="","",AA40)</f>
        <v/>
      </c>
      <c r="BI40" s="280"/>
      <c r="BJ40" s="283" t="str">
        <f>IF(AC40="","",AC40)</f>
        <v/>
      </c>
      <c r="BK40" s="284"/>
      <c r="BL40" s="78"/>
      <c r="BM40" s="81"/>
      <c r="BN40" s="47"/>
      <c r="BO40" s="47"/>
      <c r="BP40" s="264" t="s">
        <v>39</v>
      </c>
      <c r="BQ40" s="265"/>
      <c r="BR40" s="265"/>
      <c r="BS40" s="265"/>
      <c r="BT40" s="265"/>
      <c r="BU40" s="266"/>
      <c r="BV40" s="305" t="s">
        <v>36</v>
      </c>
      <c r="BW40" s="284" t="str">
        <f>IF(I40="","",I40)</f>
        <v/>
      </c>
      <c r="BX40" s="286"/>
      <c r="BY40" s="280" t="str">
        <f>IF(K40="","",K40)</f>
        <v/>
      </c>
      <c r="BZ40" s="288"/>
      <c r="CA40" s="276" t="str">
        <f>IF(M40="","",M40)</f>
        <v/>
      </c>
      <c r="CB40" s="280"/>
      <c r="CC40" s="280" t="str">
        <f>IF(O40="","",O40)</f>
        <v/>
      </c>
      <c r="CD40" s="280"/>
      <c r="CE40" s="280" t="str">
        <f>IF(Q40="","",Q40)</f>
        <v/>
      </c>
      <c r="CF40" s="275"/>
      <c r="CG40" s="276" t="str">
        <f>IF(S40="","",S40)</f>
        <v/>
      </c>
      <c r="CH40" s="280"/>
      <c r="CI40" s="280" t="str">
        <f>IF(U40="","",U40)</f>
        <v/>
      </c>
      <c r="CJ40" s="280"/>
      <c r="CK40" s="280" t="str">
        <f>IF(W40="","",W40)</f>
        <v/>
      </c>
      <c r="CL40" s="275"/>
      <c r="CM40" s="279" t="str">
        <f>IF(Y40="","",Y40)</f>
        <v/>
      </c>
      <c r="CN40" s="280"/>
      <c r="CO40" s="280" t="str">
        <f>IF(AA40="","",AA40)</f>
        <v/>
      </c>
      <c r="CP40" s="280"/>
      <c r="CQ40" s="283" t="str">
        <f>IF(AC40="","",AC40)</f>
        <v/>
      </c>
      <c r="CR40" s="284"/>
      <c r="CS40" s="47"/>
      <c r="CT40" s="47"/>
      <c r="CU40" s="47"/>
      <c r="CV40" s="47"/>
    </row>
    <row r="41" spans="2:100" ht="19.5" customHeight="1" x14ac:dyDescent="0.25">
      <c r="B41" s="44" t="s">
        <v>59</v>
      </c>
      <c r="C41" s="289"/>
      <c r="D41" s="289"/>
      <c r="E41" s="289"/>
      <c r="F41" s="58" t="s">
        <v>10</v>
      </c>
      <c r="G41" s="60" t="s">
        <v>21</v>
      </c>
      <c r="H41" s="306"/>
      <c r="I41" s="285"/>
      <c r="J41" s="277"/>
      <c r="K41" s="287"/>
      <c r="L41" s="267"/>
      <c r="M41" s="271"/>
      <c r="N41" s="277"/>
      <c r="O41" s="287"/>
      <c r="P41" s="277"/>
      <c r="Q41" s="287"/>
      <c r="R41" s="267"/>
      <c r="S41" s="271"/>
      <c r="T41" s="277"/>
      <c r="U41" s="287"/>
      <c r="V41" s="277"/>
      <c r="W41" s="287"/>
      <c r="X41" s="267"/>
      <c r="Y41" s="271"/>
      <c r="Z41" s="277"/>
      <c r="AA41" s="287"/>
      <c r="AB41" s="277"/>
      <c r="AC41" s="287"/>
      <c r="AD41" s="281"/>
      <c r="AE41" s="78"/>
      <c r="AF41" s="81"/>
      <c r="AG41" s="47"/>
      <c r="AH41" s="47"/>
      <c r="AI41" s="44" t="s">
        <v>59</v>
      </c>
      <c r="AJ41" s="289" t="str">
        <f>IF(C41="","",C41)</f>
        <v/>
      </c>
      <c r="AK41" s="289"/>
      <c r="AL41" s="289"/>
      <c r="AM41" s="89" t="s">
        <v>10</v>
      </c>
      <c r="AN41" s="60" t="s">
        <v>21</v>
      </c>
      <c r="AO41" s="306"/>
      <c r="AP41" s="284"/>
      <c r="AQ41" s="286"/>
      <c r="AR41" s="280"/>
      <c r="AS41" s="288"/>
      <c r="AT41" s="270"/>
      <c r="AU41" s="272"/>
      <c r="AV41" s="275"/>
      <c r="AW41" s="276"/>
      <c r="AX41" s="269"/>
      <c r="AY41" s="270"/>
      <c r="AZ41" s="270"/>
      <c r="BA41" s="272"/>
      <c r="BB41" s="275"/>
      <c r="BC41" s="276"/>
      <c r="BD41" s="269"/>
      <c r="BE41" s="270"/>
      <c r="BF41" s="279"/>
      <c r="BG41" s="280"/>
      <c r="BH41" s="280"/>
      <c r="BI41" s="280"/>
      <c r="BJ41" s="283"/>
      <c r="BK41" s="284"/>
      <c r="BL41" s="78"/>
      <c r="BM41" s="81"/>
      <c r="BN41" s="47"/>
      <c r="BO41" s="47"/>
      <c r="BP41" s="44" t="s">
        <v>59</v>
      </c>
      <c r="BQ41" s="289" t="str">
        <f>IF(AJ41="","",AJ41)</f>
        <v/>
      </c>
      <c r="BR41" s="289"/>
      <c r="BS41" s="289"/>
      <c r="BT41" s="89" t="s">
        <v>10</v>
      </c>
      <c r="BU41" s="60" t="s">
        <v>21</v>
      </c>
      <c r="BV41" s="306"/>
      <c r="BW41" s="284"/>
      <c r="BX41" s="286"/>
      <c r="BY41" s="280"/>
      <c r="BZ41" s="288"/>
      <c r="CA41" s="276"/>
      <c r="CB41" s="280"/>
      <c r="CC41" s="280"/>
      <c r="CD41" s="280"/>
      <c r="CE41" s="280"/>
      <c r="CF41" s="275"/>
      <c r="CG41" s="276"/>
      <c r="CH41" s="280"/>
      <c r="CI41" s="280"/>
      <c r="CJ41" s="280"/>
      <c r="CK41" s="280"/>
      <c r="CL41" s="275"/>
      <c r="CM41" s="279"/>
      <c r="CN41" s="280"/>
      <c r="CO41" s="280"/>
      <c r="CP41" s="280"/>
      <c r="CQ41" s="283"/>
      <c r="CR41" s="284"/>
      <c r="CS41" s="47"/>
      <c r="CT41" s="47"/>
      <c r="CU41" s="47"/>
      <c r="CV41" s="47"/>
    </row>
    <row r="42" spans="2:100" ht="19.5" customHeight="1" x14ac:dyDescent="0.25">
      <c r="B42" s="399"/>
      <c r="C42" s="399"/>
      <c r="D42" s="399"/>
      <c r="E42" s="399"/>
      <c r="F42" s="399"/>
      <c r="G42" s="399"/>
      <c r="H42" s="305" t="s">
        <v>23</v>
      </c>
      <c r="I42" s="284"/>
      <c r="J42" s="286"/>
      <c r="K42" s="280"/>
      <c r="L42" s="288"/>
      <c r="M42" s="276"/>
      <c r="N42" s="280"/>
      <c r="O42" s="280"/>
      <c r="P42" s="280"/>
      <c r="Q42" s="280"/>
      <c r="R42" s="275"/>
      <c r="S42" s="276"/>
      <c r="T42" s="280"/>
      <c r="U42" s="280"/>
      <c r="V42" s="280"/>
      <c r="W42" s="280"/>
      <c r="X42" s="275"/>
      <c r="Y42" s="279"/>
      <c r="Z42" s="280"/>
      <c r="AA42" s="280"/>
      <c r="AB42" s="280"/>
      <c r="AC42" s="283"/>
      <c r="AD42" s="284"/>
      <c r="AE42" s="78"/>
      <c r="AF42" s="81"/>
      <c r="AG42" s="47"/>
      <c r="AH42" s="47"/>
      <c r="AI42" s="399" t="str">
        <f>IF(B42="","",B42)</f>
        <v/>
      </c>
      <c r="AJ42" s="399"/>
      <c r="AK42" s="399"/>
      <c r="AL42" s="399"/>
      <c r="AM42" s="399"/>
      <c r="AN42" s="399"/>
      <c r="AO42" s="305" t="s">
        <v>23</v>
      </c>
      <c r="AP42" s="284" t="str">
        <f>IF(I42="","",I42)</f>
        <v/>
      </c>
      <c r="AQ42" s="286"/>
      <c r="AR42" s="280" t="str">
        <f>IF(K42="","",K42)</f>
        <v/>
      </c>
      <c r="AS42" s="288"/>
      <c r="AT42" s="270" t="str">
        <f>IF(M42="","",M42)</f>
        <v/>
      </c>
      <c r="AU42" s="272"/>
      <c r="AV42" s="275" t="str">
        <f>IF(O42="","",O42)</f>
        <v/>
      </c>
      <c r="AW42" s="276"/>
      <c r="AX42" s="269" t="str">
        <f>IF(Q42="","",Q42)</f>
        <v/>
      </c>
      <c r="AY42" s="270"/>
      <c r="AZ42" s="270" t="str">
        <f>IF(S42="","",S42)</f>
        <v/>
      </c>
      <c r="BA42" s="272"/>
      <c r="BB42" s="275" t="str">
        <f>IF(U42="","",U42)</f>
        <v/>
      </c>
      <c r="BC42" s="276"/>
      <c r="BD42" s="269" t="str">
        <f>IF(W42="","",W42)</f>
        <v/>
      </c>
      <c r="BE42" s="270"/>
      <c r="BF42" s="279" t="str">
        <f>IF(Y42="","",Y42)</f>
        <v/>
      </c>
      <c r="BG42" s="280"/>
      <c r="BH42" s="280" t="str">
        <f>IF(AA42="","",AA42)</f>
        <v/>
      </c>
      <c r="BI42" s="280"/>
      <c r="BJ42" s="283" t="str">
        <f>IF(AC42="","",AC42)</f>
        <v/>
      </c>
      <c r="BK42" s="284"/>
      <c r="BL42" s="78"/>
      <c r="BM42" s="81"/>
      <c r="BN42" s="47"/>
      <c r="BO42" s="47"/>
      <c r="BP42" s="399" t="str">
        <f>IF(B42="","",B42)</f>
        <v/>
      </c>
      <c r="BQ42" s="399"/>
      <c r="BR42" s="399"/>
      <c r="BS42" s="399"/>
      <c r="BT42" s="399"/>
      <c r="BU42" s="399"/>
      <c r="BV42" s="305" t="s">
        <v>23</v>
      </c>
      <c r="BW42" s="284" t="str">
        <f>IF(I42="","",I42)</f>
        <v/>
      </c>
      <c r="BX42" s="286"/>
      <c r="BY42" s="280" t="str">
        <f>IF(K42="","",K42)</f>
        <v/>
      </c>
      <c r="BZ42" s="288"/>
      <c r="CA42" s="276" t="str">
        <f>IF(M42="","",M42)</f>
        <v/>
      </c>
      <c r="CB42" s="280"/>
      <c r="CC42" s="280" t="str">
        <f>IF(O42="","",O42)</f>
        <v/>
      </c>
      <c r="CD42" s="280"/>
      <c r="CE42" s="280" t="str">
        <f>IF(Q42="","",Q42)</f>
        <v/>
      </c>
      <c r="CF42" s="275"/>
      <c r="CG42" s="276" t="str">
        <f>IF(S42="","",S42)</f>
        <v/>
      </c>
      <c r="CH42" s="280"/>
      <c r="CI42" s="280" t="str">
        <f>IF(U42="","",U42)</f>
        <v/>
      </c>
      <c r="CJ42" s="280"/>
      <c r="CK42" s="280" t="str">
        <f>IF(W42="","",W42)</f>
        <v/>
      </c>
      <c r="CL42" s="275"/>
      <c r="CM42" s="279" t="str">
        <f>IF(Y42="","",Y42)</f>
        <v/>
      </c>
      <c r="CN42" s="280"/>
      <c r="CO42" s="280" t="str">
        <f>IF(AA42="","",AA42)</f>
        <v/>
      </c>
      <c r="CP42" s="280"/>
      <c r="CQ42" s="283" t="str">
        <f>IF(AC42="","",AC42)</f>
        <v/>
      </c>
      <c r="CR42" s="284"/>
      <c r="CS42" s="47"/>
      <c r="CT42" s="47"/>
      <c r="CU42" s="47"/>
      <c r="CV42" s="47"/>
    </row>
    <row r="43" spans="2:100" ht="19.5" customHeight="1" x14ac:dyDescent="0.25">
      <c r="B43" s="399"/>
      <c r="C43" s="399"/>
      <c r="D43" s="399"/>
      <c r="E43" s="399"/>
      <c r="F43" s="399"/>
      <c r="G43" s="399"/>
      <c r="H43" s="400"/>
      <c r="I43" s="284"/>
      <c r="J43" s="286"/>
      <c r="K43" s="280"/>
      <c r="L43" s="288"/>
      <c r="M43" s="276"/>
      <c r="N43" s="280"/>
      <c r="O43" s="280"/>
      <c r="P43" s="280"/>
      <c r="Q43" s="280"/>
      <c r="R43" s="275"/>
      <c r="S43" s="276"/>
      <c r="T43" s="280"/>
      <c r="U43" s="280"/>
      <c r="V43" s="280"/>
      <c r="W43" s="280"/>
      <c r="X43" s="275"/>
      <c r="Y43" s="279"/>
      <c r="Z43" s="280"/>
      <c r="AA43" s="280"/>
      <c r="AB43" s="280"/>
      <c r="AC43" s="283"/>
      <c r="AD43" s="284"/>
      <c r="AE43" s="78"/>
      <c r="AF43" s="81"/>
      <c r="AG43" s="47"/>
      <c r="AH43" s="47"/>
      <c r="AI43" s="399"/>
      <c r="AJ43" s="399"/>
      <c r="AK43" s="399"/>
      <c r="AL43" s="399"/>
      <c r="AM43" s="399"/>
      <c r="AN43" s="399"/>
      <c r="AO43" s="400"/>
      <c r="AP43" s="284"/>
      <c r="AQ43" s="286"/>
      <c r="AR43" s="280"/>
      <c r="AS43" s="288"/>
      <c r="AT43" s="270"/>
      <c r="AU43" s="272"/>
      <c r="AV43" s="275"/>
      <c r="AW43" s="276"/>
      <c r="AX43" s="269"/>
      <c r="AY43" s="270"/>
      <c r="AZ43" s="270"/>
      <c r="BA43" s="272"/>
      <c r="BB43" s="275"/>
      <c r="BC43" s="276"/>
      <c r="BD43" s="269"/>
      <c r="BE43" s="270"/>
      <c r="BF43" s="279"/>
      <c r="BG43" s="280"/>
      <c r="BH43" s="280"/>
      <c r="BI43" s="280"/>
      <c r="BJ43" s="283"/>
      <c r="BK43" s="284"/>
      <c r="BL43" s="78"/>
      <c r="BM43" s="81"/>
      <c r="BN43" s="47"/>
      <c r="BO43" s="47"/>
      <c r="BP43" s="399"/>
      <c r="BQ43" s="399"/>
      <c r="BR43" s="399"/>
      <c r="BS43" s="399"/>
      <c r="BT43" s="399"/>
      <c r="BU43" s="399"/>
      <c r="BV43" s="400"/>
      <c r="BW43" s="284"/>
      <c r="BX43" s="286"/>
      <c r="BY43" s="280"/>
      <c r="BZ43" s="288"/>
      <c r="CA43" s="276"/>
      <c r="CB43" s="280"/>
      <c r="CC43" s="280"/>
      <c r="CD43" s="280"/>
      <c r="CE43" s="280"/>
      <c r="CF43" s="275"/>
      <c r="CG43" s="276"/>
      <c r="CH43" s="280"/>
      <c r="CI43" s="280"/>
      <c r="CJ43" s="280"/>
      <c r="CK43" s="280"/>
      <c r="CL43" s="275"/>
      <c r="CM43" s="279"/>
      <c r="CN43" s="280"/>
      <c r="CO43" s="280"/>
      <c r="CP43" s="280"/>
      <c r="CQ43" s="283"/>
      <c r="CR43" s="284"/>
      <c r="CS43" s="47"/>
      <c r="CT43" s="47"/>
      <c r="CU43" s="47"/>
      <c r="CV43" s="47"/>
    </row>
    <row r="44" spans="2:100" ht="19.5" customHeight="1" x14ac:dyDescent="0.25">
      <c r="B44" s="412" t="s">
        <v>40</v>
      </c>
      <c r="C44" s="413"/>
      <c r="D44" s="413"/>
      <c r="E44" s="413"/>
      <c r="F44" s="413"/>
      <c r="G44" s="413"/>
      <c r="H44" s="401" t="s">
        <v>25</v>
      </c>
      <c r="I44" s="415" t="str">
        <f>入力シート!AB9</f>
        <v/>
      </c>
      <c r="J44" s="416"/>
      <c r="K44" s="419" t="str">
        <f>入力シート!AC9</f>
        <v/>
      </c>
      <c r="L44" s="420"/>
      <c r="M44" s="423" t="str">
        <f>入力シート!AD9</f>
        <v/>
      </c>
      <c r="N44" s="416"/>
      <c r="O44" s="419" t="str">
        <f>入力シート!AE9</f>
        <v/>
      </c>
      <c r="P44" s="416"/>
      <c r="Q44" s="419" t="str">
        <f>入力シート!AF9</f>
        <v/>
      </c>
      <c r="R44" s="420"/>
      <c r="S44" s="423" t="str">
        <f>入力シート!AG9</f>
        <v/>
      </c>
      <c r="T44" s="416"/>
      <c r="U44" s="419" t="str">
        <f>入力シート!AH9</f>
        <v/>
      </c>
      <c r="V44" s="416"/>
      <c r="W44" s="419" t="str">
        <f>入力シート!AI9</f>
        <v/>
      </c>
      <c r="X44" s="420"/>
      <c r="Y44" s="423" t="str">
        <f>入力シート!AJ9</f>
        <v/>
      </c>
      <c r="Z44" s="416"/>
      <c r="AA44" s="419" t="str">
        <f>入力シート!AK9</f>
        <v/>
      </c>
      <c r="AB44" s="416"/>
      <c r="AC44" s="419" t="str">
        <f>入力シート!AL9</f>
        <v/>
      </c>
      <c r="AD44" s="494"/>
      <c r="AE44" s="78"/>
      <c r="AF44" s="81"/>
      <c r="AG44" s="47"/>
      <c r="AH44" s="47"/>
      <c r="AI44" s="412" t="s">
        <v>40</v>
      </c>
      <c r="AJ44" s="413"/>
      <c r="AK44" s="413"/>
      <c r="AL44" s="413"/>
      <c r="AM44" s="413"/>
      <c r="AN44" s="413"/>
      <c r="AO44" s="401" t="s">
        <v>25</v>
      </c>
      <c r="AP44" s="402" t="str">
        <f>IF(I44="","",I44)</f>
        <v/>
      </c>
      <c r="AQ44" s="403"/>
      <c r="AR44" s="404" t="str">
        <f>IF(K44="","",K44)</f>
        <v/>
      </c>
      <c r="AS44" s="405"/>
      <c r="AT44" s="408" t="str">
        <f>IF(M44="","",M44)</f>
        <v/>
      </c>
      <c r="AU44" s="409"/>
      <c r="AV44" s="458" t="str">
        <f>IF(O44="","",O44)</f>
        <v/>
      </c>
      <c r="AW44" s="456"/>
      <c r="AX44" s="460" t="str">
        <f>IF(Q44="","",Q44)</f>
        <v/>
      </c>
      <c r="AY44" s="408"/>
      <c r="AZ44" s="408" t="str">
        <f>IF(S44="","",S44)</f>
        <v/>
      </c>
      <c r="BA44" s="409"/>
      <c r="BB44" s="458" t="str">
        <f>IF(U44="","",U44)</f>
        <v/>
      </c>
      <c r="BC44" s="456"/>
      <c r="BD44" s="460" t="str">
        <f>IF(W44="","",W44)</f>
        <v/>
      </c>
      <c r="BE44" s="408"/>
      <c r="BF44" s="425" t="str">
        <f>IF(Y44="","",Y44)</f>
        <v/>
      </c>
      <c r="BG44" s="404"/>
      <c r="BH44" s="404" t="str">
        <f>IF(AA44="","",AA44)</f>
        <v/>
      </c>
      <c r="BI44" s="404"/>
      <c r="BJ44" s="427" t="str">
        <f>IF(AC44="","",AC44)</f>
        <v/>
      </c>
      <c r="BK44" s="428"/>
      <c r="BL44" s="78"/>
      <c r="BM44" s="81"/>
      <c r="BN44" s="47"/>
      <c r="BO44" s="47"/>
      <c r="BP44" s="412" t="s">
        <v>40</v>
      </c>
      <c r="BQ44" s="413"/>
      <c r="BR44" s="413"/>
      <c r="BS44" s="413"/>
      <c r="BT44" s="413"/>
      <c r="BU44" s="413"/>
      <c r="BV44" s="401" t="s">
        <v>25</v>
      </c>
      <c r="BW44" s="402" t="str">
        <f>IF(I44="","",I44)</f>
        <v/>
      </c>
      <c r="BX44" s="403"/>
      <c r="BY44" s="404" t="str">
        <f>IF(K44="","",K44)</f>
        <v/>
      </c>
      <c r="BZ44" s="405"/>
      <c r="CA44" s="456" t="str">
        <f>IF(M44="","",M44)</f>
        <v/>
      </c>
      <c r="CB44" s="404"/>
      <c r="CC44" s="404" t="str">
        <f>IF(O44="","",O44)</f>
        <v/>
      </c>
      <c r="CD44" s="404"/>
      <c r="CE44" s="404" t="str">
        <f>IF(Q44="","",Q44)</f>
        <v/>
      </c>
      <c r="CF44" s="458"/>
      <c r="CG44" s="456" t="str">
        <f>IF(S44="","",S44)</f>
        <v/>
      </c>
      <c r="CH44" s="404"/>
      <c r="CI44" s="404" t="str">
        <f>IF(U44="","",U44)</f>
        <v/>
      </c>
      <c r="CJ44" s="404"/>
      <c r="CK44" s="404" t="str">
        <f>IF(W44="","",W44)</f>
        <v/>
      </c>
      <c r="CL44" s="458"/>
      <c r="CM44" s="425" t="str">
        <f>IF(Y44="","",Y44)</f>
        <v/>
      </c>
      <c r="CN44" s="404"/>
      <c r="CO44" s="404" t="str">
        <f>IF(AA44="","",AA44)</f>
        <v/>
      </c>
      <c r="CP44" s="404"/>
      <c r="CQ44" s="427" t="str">
        <f>IF(AC44="","",AC44)</f>
        <v/>
      </c>
      <c r="CR44" s="428"/>
      <c r="CS44" s="47"/>
      <c r="CT44" s="47"/>
      <c r="CU44" s="47"/>
      <c r="CV44" s="47"/>
    </row>
    <row r="45" spans="2:100" ht="19.5" customHeight="1" x14ac:dyDescent="0.25">
      <c r="B45" s="414"/>
      <c r="C45" s="399"/>
      <c r="D45" s="399"/>
      <c r="E45" s="399"/>
      <c r="F45" s="399"/>
      <c r="G45" s="399"/>
      <c r="H45" s="400"/>
      <c r="I45" s="417"/>
      <c r="J45" s="418"/>
      <c r="K45" s="421"/>
      <c r="L45" s="422"/>
      <c r="M45" s="424"/>
      <c r="N45" s="418"/>
      <c r="O45" s="421"/>
      <c r="P45" s="418"/>
      <c r="Q45" s="421"/>
      <c r="R45" s="422"/>
      <c r="S45" s="424"/>
      <c r="T45" s="418"/>
      <c r="U45" s="421"/>
      <c r="V45" s="418"/>
      <c r="W45" s="421"/>
      <c r="X45" s="422"/>
      <c r="Y45" s="424"/>
      <c r="Z45" s="418"/>
      <c r="AA45" s="421"/>
      <c r="AB45" s="418"/>
      <c r="AC45" s="421"/>
      <c r="AD45" s="495"/>
      <c r="AE45" s="78"/>
      <c r="AF45" s="81"/>
      <c r="AG45" s="47"/>
      <c r="AH45" s="47"/>
      <c r="AI45" s="414"/>
      <c r="AJ45" s="399"/>
      <c r="AK45" s="399"/>
      <c r="AL45" s="399"/>
      <c r="AM45" s="399"/>
      <c r="AN45" s="399"/>
      <c r="AO45" s="400"/>
      <c r="AP45" s="284"/>
      <c r="AQ45" s="286"/>
      <c r="AR45" s="406"/>
      <c r="AS45" s="407"/>
      <c r="AT45" s="410"/>
      <c r="AU45" s="411"/>
      <c r="AV45" s="459"/>
      <c r="AW45" s="457"/>
      <c r="AX45" s="461"/>
      <c r="AY45" s="410"/>
      <c r="AZ45" s="410"/>
      <c r="BA45" s="411"/>
      <c r="BB45" s="459"/>
      <c r="BC45" s="457"/>
      <c r="BD45" s="461"/>
      <c r="BE45" s="410"/>
      <c r="BF45" s="426"/>
      <c r="BG45" s="406"/>
      <c r="BH45" s="406"/>
      <c r="BI45" s="406"/>
      <c r="BJ45" s="283"/>
      <c r="BK45" s="429"/>
      <c r="BL45" s="78"/>
      <c r="BM45" s="81"/>
      <c r="BN45" s="47"/>
      <c r="BO45" s="47"/>
      <c r="BP45" s="414"/>
      <c r="BQ45" s="399"/>
      <c r="BR45" s="399"/>
      <c r="BS45" s="399"/>
      <c r="BT45" s="399"/>
      <c r="BU45" s="399"/>
      <c r="BV45" s="400"/>
      <c r="BW45" s="284"/>
      <c r="BX45" s="286"/>
      <c r="BY45" s="406"/>
      <c r="BZ45" s="407"/>
      <c r="CA45" s="457"/>
      <c r="CB45" s="406"/>
      <c r="CC45" s="406"/>
      <c r="CD45" s="406"/>
      <c r="CE45" s="406"/>
      <c r="CF45" s="459"/>
      <c r="CG45" s="457"/>
      <c r="CH45" s="406"/>
      <c r="CI45" s="406"/>
      <c r="CJ45" s="406"/>
      <c r="CK45" s="406"/>
      <c r="CL45" s="459"/>
      <c r="CM45" s="426"/>
      <c r="CN45" s="406"/>
      <c r="CO45" s="406"/>
      <c r="CP45" s="406"/>
      <c r="CQ45" s="283"/>
      <c r="CR45" s="429"/>
      <c r="CS45" s="47"/>
      <c r="CT45" s="47"/>
      <c r="CU45" s="47"/>
      <c r="CV45" s="47"/>
    </row>
    <row r="46" spans="2:100" ht="15.75" customHeight="1" x14ac:dyDescent="0.25">
      <c r="B46" s="430" t="s">
        <v>37</v>
      </c>
      <c r="C46" s="431"/>
      <c r="D46" s="431"/>
      <c r="E46" s="432"/>
      <c r="F46" s="434" t="str">
        <f>入力シート!AA15</f>
        <v/>
      </c>
      <c r="G46" s="435"/>
      <c r="H46" s="435"/>
      <c r="I46" s="435"/>
      <c r="J46" s="435"/>
      <c r="K46" s="435"/>
      <c r="L46" s="435"/>
      <c r="M46" s="435"/>
      <c r="N46" s="435"/>
      <c r="O46" s="436"/>
      <c r="P46" s="440" t="s">
        <v>67</v>
      </c>
      <c r="Q46" s="441"/>
      <c r="R46" s="485"/>
      <c r="S46" s="486"/>
      <c r="T46" s="486"/>
      <c r="U46" s="486"/>
      <c r="V46" s="486"/>
      <c r="W46" s="486"/>
      <c r="X46" s="486"/>
      <c r="Y46" s="486"/>
      <c r="Z46" s="486"/>
      <c r="AA46" s="486"/>
      <c r="AB46" s="486"/>
      <c r="AC46" s="486"/>
      <c r="AD46" s="487"/>
      <c r="AE46" s="78"/>
      <c r="AF46" s="81"/>
      <c r="AG46" s="47"/>
      <c r="AH46" s="47"/>
      <c r="AI46" s="430" t="s">
        <v>37</v>
      </c>
      <c r="AJ46" s="431"/>
      <c r="AK46" s="431"/>
      <c r="AL46" s="432"/>
      <c r="AM46" s="434" t="str">
        <f>IF(F46="","",F46)</f>
        <v/>
      </c>
      <c r="AN46" s="435"/>
      <c r="AO46" s="435"/>
      <c r="AP46" s="435"/>
      <c r="AQ46" s="435"/>
      <c r="AR46" s="435"/>
      <c r="AS46" s="435"/>
      <c r="AT46" s="435"/>
      <c r="AU46" s="435"/>
      <c r="AV46" s="435"/>
      <c r="AW46" s="440" t="s">
        <v>67</v>
      </c>
      <c r="AX46" s="441"/>
      <c r="AY46" s="447"/>
      <c r="AZ46" s="448"/>
      <c r="BA46" s="448"/>
      <c r="BB46" s="448"/>
      <c r="BC46" s="448"/>
      <c r="BD46" s="448"/>
      <c r="BE46" s="448"/>
      <c r="BF46" s="448"/>
      <c r="BG46" s="448"/>
      <c r="BH46" s="448"/>
      <c r="BI46" s="448"/>
      <c r="BJ46" s="448"/>
      <c r="BK46" s="449"/>
      <c r="BL46" s="78"/>
      <c r="BM46" s="81"/>
      <c r="BN46" s="47"/>
      <c r="BO46" s="47"/>
      <c r="BP46" s="430" t="s">
        <v>37</v>
      </c>
      <c r="BQ46" s="431"/>
      <c r="BR46" s="431"/>
      <c r="BS46" s="432"/>
      <c r="BT46" s="434" t="str">
        <f>IF(AM46="","",AM46)</f>
        <v/>
      </c>
      <c r="BU46" s="435"/>
      <c r="BV46" s="435"/>
      <c r="BW46" s="435"/>
      <c r="BX46" s="435"/>
      <c r="BY46" s="435"/>
      <c r="BZ46" s="435"/>
      <c r="CA46" s="435"/>
      <c r="CB46" s="435"/>
      <c r="CC46" s="436"/>
      <c r="CD46" s="440" t="s">
        <v>67</v>
      </c>
      <c r="CE46" s="441"/>
      <c r="CF46" s="447"/>
      <c r="CG46" s="448"/>
      <c r="CH46" s="448"/>
      <c r="CI46" s="448"/>
      <c r="CJ46" s="448"/>
      <c r="CK46" s="448"/>
      <c r="CL46" s="448"/>
      <c r="CM46" s="448"/>
      <c r="CN46" s="448"/>
      <c r="CO46" s="448"/>
      <c r="CP46" s="448"/>
      <c r="CQ46" s="448"/>
      <c r="CR46" s="449"/>
      <c r="CS46" s="47"/>
      <c r="CT46" s="47"/>
      <c r="CU46" s="47"/>
      <c r="CV46" s="47"/>
    </row>
    <row r="47" spans="2:100" ht="15.75" customHeight="1" x14ac:dyDescent="0.25">
      <c r="B47" s="341"/>
      <c r="C47" s="289"/>
      <c r="D47" s="289"/>
      <c r="E47" s="433"/>
      <c r="F47" s="437"/>
      <c r="G47" s="438"/>
      <c r="H47" s="438"/>
      <c r="I47" s="438"/>
      <c r="J47" s="438"/>
      <c r="K47" s="438"/>
      <c r="L47" s="438"/>
      <c r="M47" s="438"/>
      <c r="N47" s="438"/>
      <c r="O47" s="439"/>
      <c r="P47" s="442"/>
      <c r="Q47" s="443"/>
      <c r="R47" s="488"/>
      <c r="S47" s="489"/>
      <c r="T47" s="489"/>
      <c r="U47" s="489"/>
      <c r="V47" s="489"/>
      <c r="W47" s="489"/>
      <c r="X47" s="489"/>
      <c r="Y47" s="489"/>
      <c r="Z47" s="489"/>
      <c r="AA47" s="489"/>
      <c r="AB47" s="489"/>
      <c r="AC47" s="489"/>
      <c r="AD47" s="490"/>
      <c r="AE47" s="78"/>
      <c r="AF47" s="81"/>
      <c r="AG47" s="47"/>
      <c r="AH47" s="47"/>
      <c r="AI47" s="341"/>
      <c r="AJ47" s="289"/>
      <c r="AK47" s="289"/>
      <c r="AL47" s="433"/>
      <c r="AM47" s="437"/>
      <c r="AN47" s="438"/>
      <c r="AO47" s="438"/>
      <c r="AP47" s="438"/>
      <c r="AQ47" s="438"/>
      <c r="AR47" s="438"/>
      <c r="AS47" s="438"/>
      <c r="AT47" s="438"/>
      <c r="AU47" s="438"/>
      <c r="AV47" s="438"/>
      <c r="AW47" s="442"/>
      <c r="AX47" s="443"/>
      <c r="AY47" s="450"/>
      <c r="AZ47" s="451"/>
      <c r="BA47" s="451"/>
      <c r="BB47" s="451"/>
      <c r="BC47" s="451"/>
      <c r="BD47" s="451"/>
      <c r="BE47" s="451"/>
      <c r="BF47" s="451"/>
      <c r="BG47" s="451"/>
      <c r="BH47" s="451"/>
      <c r="BI47" s="451"/>
      <c r="BJ47" s="451"/>
      <c r="BK47" s="452"/>
      <c r="BL47" s="78"/>
      <c r="BM47" s="81"/>
      <c r="BN47" s="47"/>
      <c r="BO47" s="47"/>
      <c r="BP47" s="341"/>
      <c r="BQ47" s="289"/>
      <c r="BR47" s="289"/>
      <c r="BS47" s="433"/>
      <c r="BT47" s="437"/>
      <c r="BU47" s="438"/>
      <c r="BV47" s="438"/>
      <c r="BW47" s="438"/>
      <c r="BX47" s="438"/>
      <c r="BY47" s="438"/>
      <c r="BZ47" s="438"/>
      <c r="CA47" s="438"/>
      <c r="CB47" s="438"/>
      <c r="CC47" s="439"/>
      <c r="CD47" s="442"/>
      <c r="CE47" s="443"/>
      <c r="CF47" s="450"/>
      <c r="CG47" s="451"/>
      <c r="CH47" s="451"/>
      <c r="CI47" s="451"/>
      <c r="CJ47" s="451"/>
      <c r="CK47" s="451"/>
      <c r="CL47" s="451"/>
      <c r="CM47" s="451"/>
      <c r="CN47" s="451"/>
      <c r="CO47" s="451"/>
      <c r="CP47" s="451"/>
      <c r="CQ47" s="451"/>
      <c r="CR47" s="452"/>
      <c r="CS47" s="47"/>
      <c r="CT47" s="47"/>
      <c r="CU47" s="47"/>
      <c r="CV47" s="47"/>
    </row>
    <row r="48" spans="2:100" ht="15.75" customHeight="1" x14ac:dyDescent="0.25">
      <c r="B48" s="290" t="s">
        <v>18</v>
      </c>
      <c r="C48" s="291"/>
      <c r="D48" s="291"/>
      <c r="E48" s="291"/>
      <c r="F48" s="292" t="s">
        <v>60</v>
      </c>
      <c r="G48" s="293"/>
      <c r="H48" s="293"/>
      <c r="I48" s="293"/>
      <c r="J48" s="293"/>
      <c r="K48" s="293"/>
      <c r="L48" s="293"/>
      <c r="M48" s="293"/>
      <c r="N48" s="293"/>
      <c r="O48" s="294"/>
      <c r="P48" s="442"/>
      <c r="Q48" s="443"/>
      <c r="R48" s="488"/>
      <c r="S48" s="489"/>
      <c r="T48" s="489"/>
      <c r="U48" s="489"/>
      <c r="V48" s="489"/>
      <c r="W48" s="489"/>
      <c r="X48" s="489"/>
      <c r="Y48" s="489"/>
      <c r="Z48" s="489"/>
      <c r="AA48" s="489"/>
      <c r="AB48" s="489"/>
      <c r="AC48" s="489"/>
      <c r="AD48" s="490"/>
      <c r="AE48" s="78"/>
      <c r="AF48" s="81"/>
      <c r="AG48" s="47"/>
      <c r="AH48" s="47"/>
      <c r="AI48" s="264" t="s">
        <v>44</v>
      </c>
      <c r="AJ48" s="265"/>
      <c r="AK48" s="265"/>
      <c r="AL48" s="266"/>
      <c r="AM48" s="462" t="s">
        <v>29</v>
      </c>
      <c r="AN48" s="463"/>
      <c r="AO48" s="463"/>
      <c r="AP48" s="463"/>
      <c r="AQ48" s="463"/>
      <c r="AR48" s="463"/>
      <c r="AS48" s="463"/>
      <c r="AT48" s="463"/>
      <c r="AU48" s="463"/>
      <c r="AV48" s="463"/>
      <c r="AW48" s="442"/>
      <c r="AX48" s="443"/>
      <c r="AY48" s="450"/>
      <c r="AZ48" s="451"/>
      <c r="BA48" s="451"/>
      <c r="BB48" s="451"/>
      <c r="BC48" s="451"/>
      <c r="BD48" s="451"/>
      <c r="BE48" s="451"/>
      <c r="BF48" s="451"/>
      <c r="BG48" s="451"/>
      <c r="BH48" s="451"/>
      <c r="BI48" s="451"/>
      <c r="BJ48" s="451"/>
      <c r="BK48" s="452"/>
      <c r="BL48" s="78"/>
      <c r="BM48" s="81"/>
      <c r="BN48" s="47"/>
      <c r="BO48" s="47"/>
      <c r="BP48" s="466" t="s">
        <v>47</v>
      </c>
      <c r="BQ48" s="466"/>
      <c r="BR48" s="466"/>
      <c r="BS48" s="466"/>
      <c r="BT48" s="466"/>
      <c r="BU48" s="466"/>
      <c r="BV48" s="466"/>
      <c r="BW48" s="466"/>
      <c r="BX48" s="466"/>
      <c r="BY48" s="466"/>
      <c r="BZ48" s="466"/>
      <c r="CA48" s="466"/>
      <c r="CB48" s="466"/>
      <c r="CC48" s="467"/>
      <c r="CD48" s="442"/>
      <c r="CE48" s="443"/>
      <c r="CF48" s="450"/>
      <c r="CG48" s="451"/>
      <c r="CH48" s="451"/>
      <c r="CI48" s="451"/>
      <c r="CJ48" s="451"/>
      <c r="CK48" s="451"/>
      <c r="CL48" s="451"/>
      <c r="CM48" s="451"/>
      <c r="CN48" s="451"/>
      <c r="CO48" s="451"/>
      <c r="CP48" s="451"/>
      <c r="CQ48" s="451"/>
      <c r="CR48" s="452"/>
      <c r="CS48" s="47"/>
      <c r="CT48" s="47"/>
      <c r="CU48" s="47"/>
      <c r="CV48" s="47"/>
    </row>
    <row r="49" spans="2:100" ht="15.75" customHeight="1" x14ac:dyDescent="0.25">
      <c r="B49" s="295" t="s">
        <v>61</v>
      </c>
      <c r="C49" s="296"/>
      <c r="D49" s="296"/>
      <c r="E49" s="296"/>
      <c r="F49" s="297" t="s">
        <v>38</v>
      </c>
      <c r="G49" s="298"/>
      <c r="H49" s="298"/>
      <c r="I49" s="298"/>
      <c r="J49" s="298"/>
      <c r="K49" s="298"/>
      <c r="L49" s="298"/>
      <c r="M49" s="298"/>
      <c r="N49" s="298"/>
      <c r="O49" s="299"/>
      <c r="P49" s="442"/>
      <c r="Q49" s="443"/>
      <c r="R49" s="488"/>
      <c r="S49" s="489"/>
      <c r="T49" s="489"/>
      <c r="U49" s="489"/>
      <c r="V49" s="489"/>
      <c r="W49" s="489"/>
      <c r="X49" s="489"/>
      <c r="Y49" s="489"/>
      <c r="Z49" s="489"/>
      <c r="AA49" s="489"/>
      <c r="AB49" s="489"/>
      <c r="AC49" s="489"/>
      <c r="AD49" s="490"/>
      <c r="AE49" s="78"/>
      <c r="AF49" s="81"/>
      <c r="AG49" s="47"/>
      <c r="AH49" s="47"/>
      <c r="AI49" s="386"/>
      <c r="AJ49" s="387"/>
      <c r="AK49" s="387"/>
      <c r="AL49" s="388"/>
      <c r="AM49" s="464"/>
      <c r="AN49" s="465"/>
      <c r="AO49" s="465"/>
      <c r="AP49" s="465"/>
      <c r="AQ49" s="465"/>
      <c r="AR49" s="465"/>
      <c r="AS49" s="465"/>
      <c r="AT49" s="465"/>
      <c r="AU49" s="465"/>
      <c r="AV49" s="465"/>
      <c r="AW49" s="442"/>
      <c r="AX49" s="443"/>
      <c r="AY49" s="450"/>
      <c r="AZ49" s="451"/>
      <c r="BA49" s="451"/>
      <c r="BB49" s="451"/>
      <c r="BC49" s="451"/>
      <c r="BD49" s="451"/>
      <c r="BE49" s="451"/>
      <c r="BF49" s="451"/>
      <c r="BG49" s="451"/>
      <c r="BH49" s="451"/>
      <c r="BI49" s="451"/>
      <c r="BJ49" s="451"/>
      <c r="BK49" s="452"/>
      <c r="BL49" s="78"/>
      <c r="BM49" s="81"/>
      <c r="BN49" s="47"/>
      <c r="BO49" s="47"/>
      <c r="BP49" s="468"/>
      <c r="BQ49" s="468"/>
      <c r="BR49" s="468"/>
      <c r="BS49" s="468"/>
      <c r="BT49" s="468"/>
      <c r="BU49" s="468"/>
      <c r="BV49" s="468"/>
      <c r="BW49" s="468"/>
      <c r="BX49" s="468"/>
      <c r="BY49" s="468"/>
      <c r="BZ49" s="468"/>
      <c r="CA49" s="468"/>
      <c r="CB49" s="468"/>
      <c r="CC49" s="469"/>
      <c r="CD49" s="442"/>
      <c r="CE49" s="443"/>
      <c r="CF49" s="450"/>
      <c r="CG49" s="451"/>
      <c r="CH49" s="451"/>
      <c r="CI49" s="451"/>
      <c r="CJ49" s="451"/>
      <c r="CK49" s="451"/>
      <c r="CL49" s="451"/>
      <c r="CM49" s="451"/>
      <c r="CN49" s="451"/>
      <c r="CO49" s="451"/>
      <c r="CP49" s="451"/>
      <c r="CQ49" s="451"/>
      <c r="CR49" s="452"/>
      <c r="CS49" s="47"/>
      <c r="CT49" s="47"/>
      <c r="CU49" s="47"/>
      <c r="CV49" s="47"/>
    </row>
    <row r="50" spans="2:100" ht="15.75" customHeight="1" x14ac:dyDescent="0.25">
      <c r="B50" s="300" t="s">
        <v>4</v>
      </c>
      <c r="C50" s="301"/>
      <c r="D50" s="301"/>
      <c r="E50" s="301"/>
      <c r="F50" s="302" t="s">
        <v>0</v>
      </c>
      <c r="G50" s="303"/>
      <c r="H50" s="303"/>
      <c r="I50" s="303"/>
      <c r="J50" s="303"/>
      <c r="K50" s="303"/>
      <c r="L50" s="303"/>
      <c r="M50" s="303"/>
      <c r="N50" s="303"/>
      <c r="O50" s="304"/>
      <c r="P50" s="442"/>
      <c r="Q50" s="443"/>
      <c r="R50" s="488"/>
      <c r="S50" s="489"/>
      <c r="T50" s="489"/>
      <c r="U50" s="489"/>
      <c r="V50" s="489"/>
      <c r="W50" s="489"/>
      <c r="X50" s="489"/>
      <c r="Y50" s="489"/>
      <c r="Z50" s="489"/>
      <c r="AA50" s="489"/>
      <c r="AB50" s="489"/>
      <c r="AC50" s="489"/>
      <c r="AD50" s="490"/>
      <c r="AE50" s="78"/>
      <c r="AF50" s="81"/>
      <c r="AG50" s="47"/>
      <c r="AH50" s="47"/>
      <c r="AI50" s="386"/>
      <c r="AJ50" s="387"/>
      <c r="AK50" s="387"/>
      <c r="AL50" s="388"/>
      <c r="AM50" s="462" t="s">
        <v>22</v>
      </c>
      <c r="AN50" s="463"/>
      <c r="AO50" s="463"/>
      <c r="AP50" s="463"/>
      <c r="AQ50" s="463"/>
      <c r="AR50" s="463"/>
      <c r="AS50" s="463"/>
      <c r="AT50" s="463"/>
      <c r="AU50" s="463"/>
      <c r="AV50" s="463"/>
      <c r="AW50" s="442"/>
      <c r="AX50" s="443"/>
      <c r="AY50" s="450"/>
      <c r="AZ50" s="451"/>
      <c r="BA50" s="451"/>
      <c r="BB50" s="451"/>
      <c r="BC50" s="451"/>
      <c r="BD50" s="451"/>
      <c r="BE50" s="451"/>
      <c r="BF50" s="451"/>
      <c r="BG50" s="451"/>
      <c r="BH50" s="451"/>
      <c r="BI50" s="451"/>
      <c r="BJ50" s="451"/>
      <c r="BK50" s="452"/>
      <c r="BL50" s="78"/>
      <c r="BM50" s="81"/>
      <c r="BN50" s="47"/>
      <c r="BO50" s="47"/>
      <c r="BP50" s="468"/>
      <c r="BQ50" s="468"/>
      <c r="BR50" s="468"/>
      <c r="BS50" s="468"/>
      <c r="BT50" s="468"/>
      <c r="BU50" s="468"/>
      <c r="BV50" s="468"/>
      <c r="BW50" s="468"/>
      <c r="BX50" s="468"/>
      <c r="BY50" s="468"/>
      <c r="BZ50" s="468"/>
      <c r="CA50" s="468"/>
      <c r="CB50" s="468"/>
      <c r="CC50" s="469"/>
      <c r="CD50" s="442"/>
      <c r="CE50" s="443"/>
      <c r="CF50" s="450"/>
      <c r="CG50" s="451"/>
      <c r="CH50" s="451"/>
      <c r="CI50" s="451"/>
      <c r="CJ50" s="451"/>
      <c r="CK50" s="451"/>
      <c r="CL50" s="451"/>
      <c r="CM50" s="451"/>
      <c r="CN50" s="451"/>
      <c r="CO50" s="451"/>
      <c r="CP50" s="451"/>
      <c r="CQ50" s="451"/>
      <c r="CR50" s="452"/>
      <c r="CS50" s="47"/>
      <c r="CT50" s="47"/>
      <c r="CU50" s="47"/>
      <c r="CV50" s="47"/>
    </row>
    <row r="51" spans="2:100" ht="15.75" customHeight="1" x14ac:dyDescent="0.25">
      <c r="B51" s="470" t="s">
        <v>56</v>
      </c>
      <c r="C51" s="357"/>
      <c r="D51" s="357"/>
      <c r="E51" s="471"/>
      <c r="F51" s="313" t="s">
        <v>27</v>
      </c>
      <c r="G51" s="314"/>
      <c r="H51" s="314"/>
      <c r="I51" s="314"/>
      <c r="J51" s="314"/>
      <c r="K51" s="314"/>
      <c r="L51" s="314"/>
      <c r="M51" s="314"/>
      <c r="N51" s="314"/>
      <c r="O51" s="315"/>
      <c r="P51" s="442"/>
      <c r="Q51" s="443"/>
      <c r="R51" s="488"/>
      <c r="S51" s="489"/>
      <c r="T51" s="489"/>
      <c r="U51" s="489"/>
      <c r="V51" s="489"/>
      <c r="W51" s="489"/>
      <c r="X51" s="489"/>
      <c r="Y51" s="489"/>
      <c r="Z51" s="489"/>
      <c r="AA51" s="489"/>
      <c r="AB51" s="489"/>
      <c r="AC51" s="489"/>
      <c r="AD51" s="490"/>
      <c r="AE51" s="78"/>
      <c r="AF51" s="81"/>
      <c r="AG51" s="47"/>
      <c r="AH51" s="47"/>
      <c r="AI51" s="389"/>
      <c r="AJ51" s="390"/>
      <c r="AK51" s="390"/>
      <c r="AL51" s="391"/>
      <c r="AM51" s="464"/>
      <c r="AN51" s="465"/>
      <c r="AO51" s="465"/>
      <c r="AP51" s="465"/>
      <c r="AQ51" s="465"/>
      <c r="AR51" s="465"/>
      <c r="AS51" s="465"/>
      <c r="AT51" s="465"/>
      <c r="AU51" s="465"/>
      <c r="AV51" s="465"/>
      <c r="AW51" s="442"/>
      <c r="AX51" s="443"/>
      <c r="AY51" s="450"/>
      <c r="AZ51" s="451"/>
      <c r="BA51" s="451"/>
      <c r="BB51" s="451"/>
      <c r="BC51" s="451"/>
      <c r="BD51" s="451"/>
      <c r="BE51" s="451"/>
      <c r="BF51" s="451"/>
      <c r="BG51" s="451"/>
      <c r="BH51" s="451"/>
      <c r="BI51" s="451"/>
      <c r="BJ51" s="451"/>
      <c r="BK51" s="452"/>
      <c r="BL51" s="78"/>
      <c r="BM51" s="81"/>
      <c r="BN51" s="47"/>
      <c r="BO51" s="47"/>
      <c r="BP51" s="468"/>
      <c r="BQ51" s="468"/>
      <c r="BR51" s="468"/>
      <c r="BS51" s="468"/>
      <c r="BT51" s="468"/>
      <c r="BU51" s="468"/>
      <c r="BV51" s="468"/>
      <c r="BW51" s="468"/>
      <c r="BX51" s="468"/>
      <c r="BY51" s="468"/>
      <c r="BZ51" s="468"/>
      <c r="CA51" s="468"/>
      <c r="CB51" s="468"/>
      <c r="CC51" s="469"/>
      <c r="CD51" s="442"/>
      <c r="CE51" s="443"/>
      <c r="CF51" s="450"/>
      <c r="CG51" s="451"/>
      <c r="CH51" s="451"/>
      <c r="CI51" s="451"/>
      <c r="CJ51" s="451"/>
      <c r="CK51" s="451"/>
      <c r="CL51" s="451"/>
      <c r="CM51" s="451"/>
      <c r="CN51" s="451"/>
      <c r="CO51" s="451"/>
      <c r="CP51" s="451"/>
      <c r="CQ51" s="451"/>
      <c r="CR51" s="452"/>
      <c r="CS51" s="47"/>
      <c r="CT51" s="47"/>
      <c r="CU51" s="47"/>
      <c r="CV51" s="47"/>
    </row>
    <row r="52" spans="2:100" ht="15.75" customHeight="1" x14ac:dyDescent="0.25">
      <c r="B52" s="472"/>
      <c r="C52" s="473"/>
      <c r="D52" s="473"/>
      <c r="E52" s="474"/>
      <c r="F52" s="316" t="s">
        <v>15</v>
      </c>
      <c r="G52" s="317"/>
      <c r="H52" s="317"/>
      <c r="I52" s="317"/>
      <c r="J52" s="317"/>
      <c r="K52" s="317"/>
      <c r="L52" s="317"/>
      <c r="M52" s="317"/>
      <c r="N52" s="317"/>
      <c r="O52" s="318"/>
      <c r="P52" s="442"/>
      <c r="Q52" s="443"/>
      <c r="R52" s="488"/>
      <c r="S52" s="489"/>
      <c r="T52" s="489"/>
      <c r="U52" s="489"/>
      <c r="V52" s="489"/>
      <c r="W52" s="489"/>
      <c r="X52" s="489"/>
      <c r="Y52" s="489"/>
      <c r="Z52" s="489"/>
      <c r="AA52" s="489"/>
      <c r="AB52" s="489"/>
      <c r="AC52" s="489"/>
      <c r="AD52" s="490"/>
      <c r="AE52" s="78"/>
      <c r="AF52" s="81"/>
      <c r="AG52" s="47"/>
      <c r="AH52" s="47"/>
      <c r="AI52" s="475" t="s">
        <v>46</v>
      </c>
      <c r="AJ52" s="476"/>
      <c r="AK52" s="476"/>
      <c r="AL52" s="476"/>
      <c r="AM52" s="476"/>
      <c r="AN52" s="476"/>
      <c r="AO52" s="476"/>
      <c r="AP52" s="476"/>
      <c r="AQ52" s="476"/>
      <c r="AR52" s="476"/>
      <c r="AS52" s="476"/>
      <c r="AT52" s="476"/>
      <c r="AU52" s="476"/>
      <c r="AV52" s="477"/>
      <c r="AW52" s="442"/>
      <c r="AX52" s="443"/>
      <c r="AY52" s="450"/>
      <c r="AZ52" s="451"/>
      <c r="BA52" s="451"/>
      <c r="BB52" s="451"/>
      <c r="BC52" s="451"/>
      <c r="BD52" s="451"/>
      <c r="BE52" s="451"/>
      <c r="BF52" s="451"/>
      <c r="BG52" s="451"/>
      <c r="BH52" s="451"/>
      <c r="BI52" s="451"/>
      <c r="BJ52" s="451"/>
      <c r="BK52" s="452"/>
      <c r="BL52" s="78"/>
      <c r="BM52" s="81"/>
      <c r="BN52" s="47"/>
      <c r="BO52" s="47"/>
      <c r="BP52" s="468"/>
      <c r="BQ52" s="468"/>
      <c r="BR52" s="468"/>
      <c r="BS52" s="468"/>
      <c r="BT52" s="468"/>
      <c r="BU52" s="468"/>
      <c r="BV52" s="468"/>
      <c r="BW52" s="468"/>
      <c r="BX52" s="468"/>
      <c r="BY52" s="468"/>
      <c r="BZ52" s="468"/>
      <c r="CA52" s="468"/>
      <c r="CB52" s="468"/>
      <c r="CC52" s="469"/>
      <c r="CD52" s="442"/>
      <c r="CE52" s="443"/>
      <c r="CF52" s="450"/>
      <c r="CG52" s="451"/>
      <c r="CH52" s="451"/>
      <c r="CI52" s="451"/>
      <c r="CJ52" s="451"/>
      <c r="CK52" s="451"/>
      <c r="CL52" s="451"/>
      <c r="CM52" s="451"/>
      <c r="CN52" s="451"/>
      <c r="CO52" s="451"/>
      <c r="CP52" s="451"/>
      <c r="CQ52" s="451"/>
      <c r="CR52" s="452"/>
      <c r="CS52" s="47"/>
      <c r="CT52" s="47"/>
      <c r="CU52" s="47"/>
      <c r="CV52" s="47"/>
    </row>
    <row r="53" spans="2:100" ht="15.75" customHeight="1" x14ac:dyDescent="0.25">
      <c r="B53" s="45"/>
      <c r="C53" s="45"/>
      <c r="D53" s="45"/>
      <c r="E53" s="45"/>
      <c r="F53" s="45"/>
      <c r="G53" s="61"/>
      <c r="H53" s="61"/>
      <c r="I53" s="61"/>
      <c r="J53" s="61"/>
      <c r="K53" s="61"/>
      <c r="L53" s="61"/>
      <c r="M53" s="61"/>
      <c r="N53" s="61"/>
      <c r="O53" s="67"/>
      <c r="P53" s="442"/>
      <c r="Q53" s="443"/>
      <c r="R53" s="488"/>
      <c r="S53" s="489"/>
      <c r="T53" s="489"/>
      <c r="U53" s="489"/>
      <c r="V53" s="489"/>
      <c r="W53" s="489"/>
      <c r="X53" s="489"/>
      <c r="Y53" s="489"/>
      <c r="Z53" s="489"/>
      <c r="AA53" s="489"/>
      <c r="AB53" s="489"/>
      <c r="AC53" s="489"/>
      <c r="AD53" s="490"/>
      <c r="AE53" s="78"/>
      <c r="AF53" s="81"/>
      <c r="AG53" s="47"/>
      <c r="AH53" s="47"/>
      <c r="AI53" s="478"/>
      <c r="AJ53" s="479"/>
      <c r="AK53" s="479"/>
      <c r="AL53" s="479"/>
      <c r="AM53" s="479"/>
      <c r="AN53" s="479"/>
      <c r="AO53" s="479"/>
      <c r="AP53" s="479"/>
      <c r="AQ53" s="479"/>
      <c r="AR53" s="479"/>
      <c r="AS53" s="479"/>
      <c r="AT53" s="479"/>
      <c r="AU53" s="479"/>
      <c r="AV53" s="480"/>
      <c r="AW53" s="442"/>
      <c r="AX53" s="443"/>
      <c r="AY53" s="450"/>
      <c r="AZ53" s="451"/>
      <c r="BA53" s="451"/>
      <c r="BB53" s="451"/>
      <c r="BC53" s="451"/>
      <c r="BD53" s="451"/>
      <c r="BE53" s="451"/>
      <c r="BF53" s="451"/>
      <c r="BG53" s="451"/>
      <c r="BH53" s="451"/>
      <c r="BI53" s="451"/>
      <c r="BJ53" s="451"/>
      <c r="BK53" s="452"/>
      <c r="BL53" s="78"/>
      <c r="BM53" s="81"/>
      <c r="BN53" s="47"/>
      <c r="BO53" s="47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3"/>
      <c r="CD53" s="442"/>
      <c r="CE53" s="443"/>
      <c r="CF53" s="450"/>
      <c r="CG53" s="451"/>
      <c r="CH53" s="451"/>
      <c r="CI53" s="451"/>
      <c r="CJ53" s="451"/>
      <c r="CK53" s="451"/>
      <c r="CL53" s="451"/>
      <c r="CM53" s="451"/>
      <c r="CN53" s="451"/>
      <c r="CO53" s="451"/>
      <c r="CP53" s="451"/>
      <c r="CQ53" s="451"/>
      <c r="CR53" s="452"/>
      <c r="CS53" s="47"/>
      <c r="CT53" s="47"/>
      <c r="CU53" s="47"/>
      <c r="CV53" s="47"/>
    </row>
    <row r="54" spans="2:100" ht="15.75" customHeight="1" x14ac:dyDescent="0.25">
      <c r="B54" s="46"/>
      <c r="C54" s="46"/>
      <c r="D54" s="46"/>
      <c r="E54" s="46"/>
      <c r="F54" s="46"/>
      <c r="G54" s="61"/>
      <c r="H54" s="61"/>
      <c r="I54" s="61"/>
      <c r="J54" s="61"/>
      <c r="K54" s="61"/>
      <c r="L54" s="61"/>
      <c r="M54" s="61"/>
      <c r="N54" s="61"/>
      <c r="O54" s="67"/>
      <c r="P54" s="444"/>
      <c r="Q54" s="443"/>
      <c r="R54" s="488"/>
      <c r="S54" s="489"/>
      <c r="T54" s="489"/>
      <c r="U54" s="489"/>
      <c r="V54" s="489"/>
      <c r="W54" s="489"/>
      <c r="X54" s="489"/>
      <c r="Y54" s="489"/>
      <c r="Z54" s="489"/>
      <c r="AA54" s="489"/>
      <c r="AB54" s="489"/>
      <c r="AC54" s="489"/>
      <c r="AD54" s="490"/>
      <c r="AE54" s="78"/>
      <c r="AF54" s="81"/>
      <c r="AG54" s="47"/>
      <c r="AH54" s="47"/>
      <c r="AI54" s="478"/>
      <c r="AJ54" s="479"/>
      <c r="AK54" s="479"/>
      <c r="AL54" s="479"/>
      <c r="AM54" s="479"/>
      <c r="AN54" s="479"/>
      <c r="AO54" s="479"/>
      <c r="AP54" s="479"/>
      <c r="AQ54" s="479"/>
      <c r="AR54" s="479"/>
      <c r="AS54" s="479"/>
      <c r="AT54" s="479"/>
      <c r="AU54" s="479"/>
      <c r="AV54" s="480"/>
      <c r="AW54" s="442"/>
      <c r="AX54" s="443"/>
      <c r="AY54" s="450"/>
      <c r="AZ54" s="451"/>
      <c r="BA54" s="451"/>
      <c r="BB54" s="451"/>
      <c r="BC54" s="451"/>
      <c r="BD54" s="451"/>
      <c r="BE54" s="451"/>
      <c r="BF54" s="451"/>
      <c r="BG54" s="451"/>
      <c r="BH54" s="451"/>
      <c r="BI54" s="451"/>
      <c r="BJ54" s="451"/>
      <c r="BK54" s="452"/>
      <c r="BL54" s="78"/>
      <c r="BM54" s="81"/>
      <c r="BN54" s="47"/>
      <c r="BO54" s="47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3"/>
      <c r="CD54" s="444"/>
      <c r="CE54" s="443"/>
      <c r="CF54" s="450"/>
      <c r="CG54" s="451"/>
      <c r="CH54" s="451"/>
      <c r="CI54" s="451"/>
      <c r="CJ54" s="451"/>
      <c r="CK54" s="451"/>
      <c r="CL54" s="451"/>
      <c r="CM54" s="451"/>
      <c r="CN54" s="451"/>
      <c r="CO54" s="451"/>
      <c r="CP54" s="451"/>
      <c r="CQ54" s="451"/>
      <c r="CR54" s="452"/>
      <c r="CS54" s="47"/>
      <c r="CT54" s="47"/>
      <c r="CU54" s="47"/>
      <c r="CV54" s="47"/>
    </row>
    <row r="55" spans="2:100" ht="15.75" customHeight="1" x14ac:dyDescent="0.25">
      <c r="B55" s="46"/>
      <c r="C55" s="46"/>
      <c r="D55" s="46"/>
      <c r="E55" s="46"/>
      <c r="F55" s="46"/>
      <c r="G55" s="61"/>
      <c r="H55" s="61"/>
      <c r="I55" s="61"/>
      <c r="J55" s="61"/>
      <c r="K55" s="61"/>
      <c r="L55" s="61"/>
      <c r="M55" s="61"/>
      <c r="N55" s="61"/>
      <c r="O55" s="67"/>
      <c r="P55" s="444"/>
      <c r="Q55" s="443"/>
      <c r="R55" s="488"/>
      <c r="S55" s="489"/>
      <c r="T55" s="489"/>
      <c r="U55" s="489"/>
      <c r="V55" s="489"/>
      <c r="W55" s="489"/>
      <c r="X55" s="489"/>
      <c r="Y55" s="489"/>
      <c r="Z55" s="489"/>
      <c r="AA55" s="489"/>
      <c r="AB55" s="489"/>
      <c r="AC55" s="489"/>
      <c r="AD55" s="490"/>
      <c r="AE55" s="78"/>
      <c r="AF55" s="81"/>
      <c r="AG55" s="47"/>
      <c r="AH55" s="47"/>
      <c r="AI55" s="478"/>
      <c r="AJ55" s="479"/>
      <c r="AK55" s="479"/>
      <c r="AL55" s="479"/>
      <c r="AM55" s="479"/>
      <c r="AN55" s="479"/>
      <c r="AO55" s="479"/>
      <c r="AP55" s="479"/>
      <c r="AQ55" s="479"/>
      <c r="AR55" s="479"/>
      <c r="AS55" s="479"/>
      <c r="AT55" s="479"/>
      <c r="AU55" s="479"/>
      <c r="AV55" s="480"/>
      <c r="AW55" s="442"/>
      <c r="AX55" s="443"/>
      <c r="AY55" s="450"/>
      <c r="AZ55" s="451"/>
      <c r="BA55" s="451"/>
      <c r="BB55" s="451"/>
      <c r="BC55" s="451"/>
      <c r="BD55" s="451"/>
      <c r="BE55" s="451"/>
      <c r="BF55" s="451"/>
      <c r="BG55" s="451"/>
      <c r="BH55" s="451"/>
      <c r="BI55" s="451"/>
      <c r="BJ55" s="451"/>
      <c r="BK55" s="452"/>
      <c r="BL55" s="78"/>
      <c r="BM55" s="81"/>
      <c r="BN55" s="47"/>
      <c r="BO55" s="47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3"/>
      <c r="CD55" s="444"/>
      <c r="CE55" s="443"/>
      <c r="CF55" s="450"/>
      <c r="CG55" s="451"/>
      <c r="CH55" s="451"/>
      <c r="CI55" s="451"/>
      <c r="CJ55" s="451"/>
      <c r="CK55" s="451"/>
      <c r="CL55" s="451"/>
      <c r="CM55" s="451"/>
      <c r="CN55" s="451"/>
      <c r="CO55" s="451"/>
      <c r="CP55" s="451"/>
      <c r="CQ55" s="451"/>
      <c r="CR55" s="452"/>
      <c r="CS55" s="47"/>
      <c r="CT55" s="47"/>
      <c r="CU55" s="47"/>
      <c r="CV55" s="47"/>
    </row>
    <row r="56" spans="2:100" ht="15.75" customHeight="1" x14ac:dyDescent="0.25">
      <c r="B56" s="468" t="s">
        <v>63</v>
      </c>
      <c r="C56" s="468"/>
      <c r="D56" s="468"/>
      <c r="E56" s="468"/>
      <c r="F56" s="468"/>
      <c r="G56" s="468"/>
      <c r="H56" s="468"/>
      <c r="I56" s="468"/>
      <c r="J56" s="468"/>
      <c r="K56" s="468"/>
      <c r="L56" s="468"/>
      <c r="M56" s="468"/>
      <c r="N56" s="468"/>
      <c r="O56" s="469"/>
      <c r="P56" s="442"/>
      <c r="Q56" s="443"/>
      <c r="R56" s="488"/>
      <c r="S56" s="489"/>
      <c r="T56" s="489"/>
      <c r="U56" s="489"/>
      <c r="V56" s="489"/>
      <c r="W56" s="489"/>
      <c r="X56" s="489"/>
      <c r="Y56" s="489"/>
      <c r="Z56" s="489"/>
      <c r="AA56" s="489"/>
      <c r="AB56" s="489"/>
      <c r="AC56" s="489"/>
      <c r="AD56" s="490"/>
      <c r="AE56" s="78"/>
      <c r="AF56" s="81"/>
      <c r="AG56" s="47"/>
      <c r="AH56" s="47"/>
      <c r="AI56" s="481"/>
      <c r="AJ56" s="482"/>
      <c r="AK56" s="482"/>
      <c r="AL56" s="482"/>
      <c r="AM56" s="482"/>
      <c r="AN56" s="482"/>
      <c r="AO56" s="482"/>
      <c r="AP56" s="482"/>
      <c r="AQ56" s="482"/>
      <c r="AR56" s="482"/>
      <c r="AS56" s="482"/>
      <c r="AT56" s="482"/>
      <c r="AU56" s="482"/>
      <c r="AV56" s="483"/>
      <c r="AW56" s="442"/>
      <c r="AX56" s="443"/>
      <c r="AY56" s="450"/>
      <c r="AZ56" s="451"/>
      <c r="BA56" s="451"/>
      <c r="BB56" s="451"/>
      <c r="BC56" s="451"/>
      <c r="BD56" s="451"/>
      <c r="BE56" s="451"/>
      <c r="BF56" s="451"/>
      <c r="BG56" s="451"/>
      <c r="BH56" s="451"/>
      <c r="BI56" s="451"/>
      <c r="BJ56" s="451"/>
      <c r="BK56" s="452"/>
      <c r="BL56" s="78"/>
      <c r="BM56" s="81"/>
      <c r="BN56" s="47"/>
      <c r="BO56" s="47"/>
      <c r="BP56" s="468" t="s">
        <v>62</v>
      </c>
      <c r="BQ56" s="468"/>
      <c r="BR56" s="468"/>
      <c r="BS56" s="468"/>
      <c r="BT56" s="468"/>
      <c r="BU56" s="468"/>
      <c r="BV56" s="468"/>
      <c r="BW56" s="468"/>
      <c r="BX56" s="468"/>
      <c r="BY56" s="468"/>
      <c r="BZ56" s="468"/>
      <c r="CA56" s="468"/>
      <c r="CB56" s="468"/>
      <c r="CC56" s="469"/>
      <c r="CD56" s="442"/>
      <c r="CE56" s="443"/>
      <c r="CF56" s="450"/>
      <c r="CG56" s="451"/>
      <c r="CH56" s="451"/>
      <c r="CI56" s="451"/>
      <c r="CJ56" s="451"/>
      <c r="CK56" s="451"/>
      <c r="CL56" s="451"/>
      <c r="CM56" s="451"/>
      <c r="CN56" s="451"/>
      <c r="CO56" s="451"/>
      <c r="CP56" s="451"/>
      <c r="CQ56" s="451"/>
      <c r="CR56" s="452"/>
      <c r="CS56" s="47"/>
      <c r="CT56" s="47"/>
      <c r="CU56" s="47"/>
      <c r="CV56" s="47"/>
    </row>
    <row r="57" spans="2:100" ht="15.75" customHeight="1" x14ac:dyDescent="0.25">
      <c r="B57" s="468"/>
      <c r="C57" s="468"/>
      <c r="D57" s="468"/>
      <c r="E57" s="468"/>
      <c r="F57" s="468"/>
      <c r="G57" s="468"/>
      <c r="H57" s="468"/>
      <c r="I57" s="468"/>
      <c r="J57" s="468"/>
      <c r="K57" s="468"/>
      <c r="L57" s="468"/>
      <c r="M57" s="468"/>
      <c r="N57" s="468"/>
      <c r="O57" s="469"/>
      <c r="P57" s="445"/>
      <c r="Q57" s="446"/>
      <c r="R57" s="491"/>
      <c r="S57" s="492"/>
      <c r="T57" s="492"/>
      <c r="U57" s="492"/>
      <c r="V57" s="492"/>
      <c r="W57" s="492"/>
      <c r="X57" s="492"/>
      <c r="Y57" s="492"/>
      <c r="Z57" s="492"/>
      <c r="AA57" s="492"/>
      <c r="AB57" s="492"/>
      <c r="AC57" s="492"/>
      <c r="AD57" s="493"/>
      <c r="AE57" s="78"/>
      <c r="AF57" s="81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45"/>
      <c r="AX57" s="446"/>
      <c r="AY57" s="453"/>
      <c r="AZ57" s="454"/>
      <c r="BA57" s="454"/>
      <c r="BB57" s="454"/>
      <c r="BC57" s="454"/>
      <c r="BD57" s="454"/>
      <c r="BE57" s="454"/>
      <c r="BF57" s="454"/>
      <c r="BG57" s="454"/>
      <c r="BH57" s="454"/>
      <c r="BI57" s="454"/>
      <c r="BJ57" s="454"/>
      <c r="BK57" s="455"/>
      <c r="BL57" s="78"/>
      <c r="BM57" s="81"/>
      <c r="BN57" s="47"/>
      <c r="BO57" s="47"/>
      <c r="BP57" s="468"/>
      <c r="BQ57" s="468"/>
      <c r="BR57" s="468"/>
      <c r="BS57" s="468"/>
      <c r="BT57" s="468"/>
      <c r="BU57" s="468"/>
      <c r="BV57" s="468"/>
      <c r="BW57" s="468"/>
      <c r="BX57" s="468"/>
      <c r="BY57" s="468"/>
      <c r="BZ57" s="468"/>
      <c r="CA57" s="468"/>
      <c r="CB57" s="468"/>
      <c r="CC57" s="469"/>
      <c r="CD57" s="445"/>
      <c r="CE57" s="446"/>
      <c r="CF57" s="453"/>
      <c r="CG57" s="454"/>
      <c r="CH57" s="454"/>
      <c r="CI57" s="454"/>
      <c r="CJ57" s="454"/>
      <c r="CK57" s="454"/>
      <c r="CL57" s="454"/>
      <c r="CM57" s="454"/>
      <c r="CN57" s="454"/>
      <c r="CO57" s="454"/>
      <c r="CP57" s="454"/>
      <c r="CQ57" s="454"/>
      <c r="CR57" s="455"/>
      <c r="CS57" s="47"/>
      <c r="CT57" s="47"/>
      <c r="CU57" s="47"/>
      <c r="CV57" s="47"/>
    </row>
    <row r="58" spans="2:100" ht="14.25" customHeight="1" x14ac:dyDescent="0.25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81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81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</row>
  </sheetData>
  <mergeCells count="384">
    <mergeCell ref="AI48:AL51"/>
    <mergeCell ref="AM48:AV49"/>
    <mergeCell ref="BP48:CC52"/>
    <mergeCell ref="AM50:AV51"/>
    <mergeCell ref="B51:E52"/>
    <mergeCell ref="AI52:AV56"/>
    <mergeCell ref="B56:O57"/>
    <mergeCell ref="BP56:CC57"/>
    <mergeCell ref="AF25:AG37"/>
    <mergeCell ref="BM25:BN37"/>
    <mergeCell ref="P46:Q57"/>
    <mergeCell ref="R46:AD57"/>
    <mergeCell ref="AW46:AX57"/>
    <mergeCell ref="AY46:BK57"/>
    <mergeCell ref="BD44:BE45"/>
    <mergeCell ref="BF44:BG45"/>
    <mergeCell ref="BH44:BI45"/>
    <mergeCell ref="BJ44:BK45"/>
    <mergeCell ref="BP44:BU45"/>
    <mergeCell ref="W44:X45"/>
    <mergeCell ref="Y44:Z45"/>
    <mergeCell ref="AA44:AB45"/>
    <mergeCell ref="AC44:AD45"/>
    <mergeCell ref="AI44:AN45"/>
    <mergeCell ref="CM44:CN45"/>
    <mergeCell ref="CO44:CP45"/>
    <mergeCell ref="CQ44:CR45"/>
    <mergeCell ref="B46:E47"/>
    <mergeCell ref="F46:O47"/>
    <mergeCell ref="AI46:AL47"/>
    <mergeCell ref="AM46:AV47"/>
    <mergeCell ref="BP46:BS47"/>
    <mergeCell ref="BT46:CC47"/>
    <mergeCell ref="CD46:CE57"/>
    <mergeCell ref="CF46:CR57"/>
    <mergeCell ref="BV44:BV45"/>
    <mergeCell ref="BW44:BX45"/>
    <mergeCell ref="BY44:BZ45"/>
    <mergeCell ref="CA44:CB45"/>
    <mergeCell ref="CC44:CD45"/>
    <mergeCell ref="CE44:CF45"/>
    <mergeCell ref="CG44:CH45"/>
    <mergeCell ref="CI44:CJ45"/>
    <mergeCell ref="CK44:CL45"/>
    <mergeCell ref="AV44:AW45"/>
    <mergeCell ref="AX44:AY45"/>
    <mergeCell ref="AZ44:BA45"/>
    <mergeCell ref="BB44:BC45"/>
    <mergeCell ref="AO44:AO45"/>
    <mergeCell ref="AP44:AQ45"/>
    <mergeCell ref="AR44:AS45"/>
    <mergeCell ref="AT44:AU45"/>
    <mergeCell ref="B44:G45"/>
    <mergeCell ref="H44:H45"/>
    <mergeCell ref="I44:J45"/>
    <mergeCell ref="K44:L45"/>
    <mergeCell ref="M44:N45"/>
    <mergeCell ref="O44:P45"/>
    <mergeCell ref="Q44:R45"/>
    <mergeCell ref="S44:T45"/>
    <mergeCell ref="U44:V45"/>
    <mergeCell ref="CA42:CB43"/>
    <mergeCell ref="CC42:CD43"/>
    <mergeCell ref="CE42:CF43"/>
    <mergeCell ref="CG42:CH43"/>
    <mergeCell ref="CI42:CJ43"/>
    <mergeCell ref="CK42:CL43"/>
    <mergeCell ref="CM42:CN43"/>
    <mergeCell ref="CO42:CP43"/>
    <mergeCell ref="CQ42:CR43"/>
    <mergeCell ref="BB42:BC43"/>
    <mergeCell ref="BD42:BE43"/>
    <mergeCell ref="BF42:BG43"/>
    <mergeCell ref="BH42:BI43"/>
    <mergeCell ref="BJ42:BK43"/>
    <mergeCell ref="BP42:BU43"/>
    <mergeCell ref="BV42:BV43"/>
    <mergeCell ref="BW42:BX43"/>
    <mergeCell ref="BY42:BZ43"/>
    <mergeCell ref="CM40:CN41"/>
    <mergeCell ref="CO40:CP41"/>
    <mergeCell ref="CQ40:CR41"/>
    <mergeCell ref="B42:G43"/>
    <mergeCell ref="H42:H43"/>
    <mergeCell ref="I42:J43"/>
    <mergeCell ref="K42:L43"/>
    <mergeCell ref="M42:N43"/>
    <mergeCell ref="O42:P43"/>
    <mergeCell ref="Q42:R43"/>
    <mergeCell ref="S42:T43"/>
    <mergeCell ref="U42:V43"/>
    <mergeCell ref="W42:X43"/>
    <mergeCell ref="Y42:Z43"/>
    <mergeCell ref="AA42:AB43"/>
    <mergeCell ref="AC42:AD43"/>
    <mergeCell ref="AI42:AN43"/>
    <mergeCell ref="AO42:AO43"/>
    <mergeCell ref="AP42:AQ43"/>
    <mergeCell ref="AR42:AS43"/>
    <mergeCell ref="AT42:AU43"/>
    <mergeCell ref="AV42:AW43"/>
    <mergeCell ref="AX42:AY43"/>
    <mergeCell ref="AZ42:BA43"/>
    <mergeCell ref="BV40:BV41"/>
    <mergeCell ref="BW40:BX41"/>
    <mergeCell ref="BY40:BZ41"/>
    <mergeCell ref="CA40:CB41"/>
    <mergeCell ref="CC40:CD41"/>
    <mergeCell ref="CE40:CF41"/>
    <mergeCell ref="CG40:CH41"/>
    <mergeCell ref="CI40:CJ41"/>
    <mergeCell ref="CK40:CL41"/>
    <mergeCell ref="AT40:AU41"/>
    <mergeCell ref="AV40:AW41"/>
    <mergeCell ref="AX40:AY41"/>
    <mergeCell ref="AZ40:BA41"/>
    <mergeCell ref="BB40:BC41"/>
    <mergeCell ref="BD40:BE41"/>
    <mergeCell ref="BF40:BG41"/>
    <mergeCell ref="BH40:BI41"/>
    <mergeCell ref="BJ40:BK41"/>
    <mergeCell ref="CA38:CB39"/>
    <mergeCell ref="CC38:CD39"/>
    <mergeCell ref="CE38:CF39"/>
    <mergeCell ref="CG38:CH39"/>
    <mergeCell ref="CI38:CJ39"/>
    <mergeCell ref="CK38:CL39"/>
    <mergeCell ref="CM38:CN39"/>
    <mergeCell ref="CO38:CP39"/>
    <mergeCell ref="CQ38:CR39"/>
    <mergeCell ref="BB38:BC39"/>
    <mergeCell ref="BD38:BE39"/>
    <mergeCell ref="BF38:BG39"/>
    <mergeCell ref="BH38:BI39"/>
    <mergeCell ref="BJ38:BK39"/>
    <mergeCell ref="BP38:BU39"/>
    <mergeCell ref="BV38:BV39"/>
    <mergeCell ref="BW38:BX39"/>
    <mergeCell ref="BY38:BZ39"/>
    <mergeCell ref="CM35:CN37"/>
    <mergeCell ref="CO35:CP37"/>
    <mergeCell ref="CQ35:CR37"/>
    <mergeCell ref="B38:G39"/>
    <mergeCell ref="H38:H39"/>
    <mergeCell ref="I38:J39"/>
    <mergeCell ref="K38:L39"/>
    <mergeCell ref="M38:N39"/>
    <mergeCell ref="O38:P39"/>
    <mergeCell ref="Q38:R39"/>
    <mergeCell ref="S38:T39"/>
    <mergeCell ref="U38:V39"/>
    <mergeCell ref="W38:X39"/>
    <mergeCell ref="Y38:Z39"/>
    <mergeCell ref="AA38:AB39"/>
    <mergeCell ref="AC38:AD39"/>
    <mergeCell ref="AI38:AN39"/>
    <mergeCell ref="AO38:AO39"/>
    <mergeCell ref="AP38:AQ39"/>
    <mergeCell ref="AR38:AS39"/>
    <mergeCell ref="AT38:AU39"/>
    <mergeCell ref="AV38:AW39"/>
    <mergeCell ref="AX38:AY39"/>
    <mergeCell ref="AZ38:BA39"/>
    <mergeCell ref="CM32:CM33"/>
    <mergeCell ref="CN32:CN33"/>
    <mergeCell ref="CO32:CO33"/>
    <mergeCell ref="B34:G37"/>
    <mergeCell ref="H34:H37"/>
    <mergeCell ref="AI34:AN37"/>
    <mergeCell ref="AO34:AO37"/>
    <mergeCell ref="BP34:BU37"/>
    <mergeCell ref="BV34:BV37"/>
    <mergeCell ref="I35:J37"/>
    <mergeCell ref="K35:L37"/>
    <mergeCell ref="M35:N37"/>
    <mergeCell ref="O35:P37"/>
    <mergeCell ref="Q35:R37"/>
    <mergeCell ref="S35:T37"/>
    <mergeCell ref="U35:V37"/>
    <mergeCell ref="W35:X37"/>
    <mergeCell ref="Y35:Z37"/>
    <mergeCell ref="AA35:AB37"/>
    <mergeCell ref="AC35:AD37"/>
    <mergeCell ref="AP35:AQ37"/>
    <mergeCell ref="AR35:AS37"/>
    <mergeCell ref="AT35:AU37"/>
    <mergeCell ref="AV35:AW37"/>
    <mergeCell ref="BE32:BE33"/>
    <mergeCell ref="BF32:BF33"/>
    <mergeCell ref="BG32:BG33"/>
    <mergeCell ref="BH32:BH33"/>
    <mergeCell ref="CH32:CH33"/>
    <mergeCell ref="CI32:CI33"/>
    <mergeCell ref="CJ32:CJ33"/>
    <mergeCell ref="CK32:CK33"/>
    <mergeCell ref="CL32:CL33"/>
    <mergeCell ref="W32:W33"/>
    <mergeCell ref="X32:X33"/>
    <mergeCell ref="Y32:Y33"/>
    <mergeCell ref="Z32:Z33"/>
    <mergeCell ref="AA32:AA33"/>
    <mergeCell ref="BA32:BA33"/>
    <mergeCell ref="BB32:BB33"/>
    <mergeCell ref="BC32:BC33"/>
    <mergeCell ref="BD32:BD33"/>
    <mergeCell ref="B27:D29"/>
    <mergeCell ref="V27:AD28"/>
    <mergeCell ref="AI27:AK29"/>
    <mergeCell ref="BC27:BK28"/>
    <mergeCell ref="BP27:BR29"/>
    <mergeCell ref="CJ27:CR28"/>
    <mergeCell ref="B31:I32"/>
    <mergeCell ref="J31:J33"/>
    <mergeCell ref="K31:R32"/>
    <mergeCell ref="S31:S33"/>
    <mergeCell ref="AB31:AD33"/>
    <mergeCell ref="AI31:AP32"/>
    <mergeCell ref="AQ31:AQ33"/>
    <mergeCell ref="AR31:AY32"/>
    <mergeCell ref="AZ31:AZ33"/>
    <mergeCell ref="BI31:BK33"/>
    <mergeCell ref="BP31:BW32"/>
    <mergeCell ref="BX31:BX33"/>
    <mergeCell ref="BY31:CF32"/>
    <mergeCell ref="CG31:CG33"/>
    <mergeCell ref="CP31:CR33"/>
    <mergeCell ref="T32:T33"/>
    <mergeCell ref="U32:U33"/>
    <mergeCell ref="V32:V33"/>
    <mergeCell ref="C14:AD18"/>
    <mergeCell ref="AJ14:BK18"/>
    <mergeCell ref="BQ14:CR18"/>
    <mergeCell ref="B19:E20"/>
    <mergeCell ref="AI19:AL20"/>
    <mergeCell ref="BP19:BS20"/>
    <mergeCell ref="C21:AB25"/>
    <mergeCell ref="AC21:AD25"/>
    <mergeCell ref="AJ21:BI25"/>
    <mergeCell ref="BJ21:BK25"/>
    <mergeCell ref="BQ21:CP25"/>
    <mergeCell ref="CQ21:CR25"/>
    <mergeCell ref="B10:L11"/>
    <mergeCell ref="M10:AD11"/>
    <mergeCell ref="AI10:AS11"/>
    <mergeCell ref="AT10:BK11"/>
    <mergeCell ref="BP10:BZ11"/>
    <mergeCell ref="CA10:CR11"/>
    <mergeCell ref="B12:E13"/>
    <mergeCell ref="AI12:AL13"/>
    <mergeCell ref="BP12:BS13"/>
    <mergeCell ref="F51:O51"/>
    <mergeCell ref="F52:O52"/>
    <mergeCell ref="H1:AD5"/>
    <mergeCell ref="AO1:BK5"/>
    <mergeCell ref="BV1:CR5"/>
    <mergeCell ref="B2:B3"/>
    <mergeCell ref="C2:C3"/>
    <mergeCell ref="D2:D3"/>
    <mergeCell ref="E2:E3"/>
    <mergeCell ref="F2:F3"/>
    <mergeCell ref="G2:G3"/>
    <mergeCell ref="AI2:AI3"/>
    <mergeCell ref="AJ2:AJ3"/>
    <mergeCell ref="AK2:AK3"/>
    <mergeCell ref="AL2:AL3"/>
    <mergeCell ref="AM2:AM3"/>
    <mergeCell ref="AN2:AN3"/>
    <mergeCell ref="BP2:BP3"/>
    <mergeCell ref="BQ2:BQ3"/>
    <mergeCell ref="BR2:BR3"/>
    <mergeCell ref="BS2:BS3"/>
    <mergeCell ref="BT2:BT3"/>
    <mergeCell ref="BU2:BU3"/>
    <mergeCell ref="B5:G6"/>
    <mergeCell ref="C41:E41"/>
    <mergeCell ref="AJ41:AL41"/>
    <mergeCell ref="BQ41:BS41"/>
    <mergeCell ref="B48:E48"/>
    <mergeCell ref="F48:O48"/>
    <mergeCell ref="B49:E49"/>
    <mergeCell ref="F49:O49"/>
    <mergeCell ref="B50:E50"/>
    <mergeCell ref="F50:O50"/>
    <mergeCell ref="H40:H41"/>
    <mergeCell ref="I40:J41"/>
    <mergeCell ref="K40:L41"/>
    <mergeCell ref="M40:N41"/>
    <mergeCell ref="O40:P41"/>
    <mergeCell ref="Q40:R41"/>
    <mergeCell ref="S40:T41"/>
    <mergeCell ref="U40:V41"/>
    <mergeCell ref="W40:X41"/>
    <mergeCell ref="Y40:Z41"/>
    <mergeCell ref="AA40:AB41"/>
    <mergeCell ref="AC40:AD41"/>
    <mergeCell ref="AO40:AO41"/>
    <mergeCell ref="AP40:AQ41"/>
    <mergeCell ref="AR40:AS41"/>
    <mergeCell ref="CG34:CH34"/>
    <mergeCell ref="CI34:CJ34"/>
    <mergeCell ref="CK34:CL34"/>
    <mergeCell ref="CM34:CN34"/>
    <mergeCell ref="CO34:CP34"/>
    <mergeCell ref="CQ34:CR34"/>
    <mergeCell ref="B40:G40"/>
    <mergeCell ref="AI40:AN40"/>
    <mergeCell ref="BP40:BU40"/>
    <mergeCell ref="AX35:AY37"/>
    <mergeCell ref="AZ35:BA37"/>
    <mergeCell ref="BB35:BC37"/>
    <mergeCell ref="BD35:BE37"/>
    <mergeCell ref="BF35:BG37"/>
    <mergeCell ref="BH35:BI37"/>
    <mergeCell ref="BJ35:BK37"/>
    <mergeCell ref="BW35:BX37"/>
    <mergeCell ref="BY35:BZ37"/>
    <mergeCell ref="CA35:CB37"/>
    <mergeCell ref="CC35:CD37"/>
    <mergeCell ref="CE35:CF37"/>
    <mergeCell ref="CG35:CH37"/>
    <mergeCell ref="CI35:CJ37"/>
    <mergeCell ref="CK35:CL37"/>
    <mergeCell ref="BD34:BE34"/>
    <mergeCell ref="BF34:BG34"/>
    <mergeCell ref="BH34:BI34"/>
    <mergeCell ref="BJ34:BK34"/>
    <mergeCell ref="BW34:BX34"/>
    <mergeCell ref="BY34:BZ34"/>
    <mergeCell ref="CA34:CB34"/>
    <mergeCell ref="CC34:CD34"/>
    <mergeCell ref="CE34:CF34"/>
    <mergeCell ref="B30:R30"/>
    <mergeCell ref="S30:AD30"/>
    <mergeCell ref="AI30:AY30"/>
    <mergeCell ref="AZ30:BK30"/>
    <mergeCell ref="BP30:CF30"/>
    <mergeCell ref="CG30:CR30"/>
    <mergeCell ref="I34:J34"/>
    <mergeCell ref="K34:L34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AP34:AQ34"/>
    <mergeCell ref="AR34:AS34"/>
    <mergeCell ref="AT34:AU34"/>
    <mergeCell ref="AV34:AW34"/>
    <mergeCell ref="AX34:AY34"/>
    <mergeCell ref="AZ34:BA34"/>
    <mergeCell ref="BB34:BC34"/>
    <mergeCell ref="B26:D26"/>
    <mergeCell ref="E26:U26"/>
    <mergeCell ref="V26:AD26"/>
    <mergeCell ref="AI26:AK26"/>
    <mergeCell ref="AL26:BB26"/>
    <mergeCell ref="BC26:BK26"/>
    <mergeCell ref="BP26:BR26"/>
    <mergeCell ref="BS26:CI26"/>
    <mergeCell ref="CJ26:CR26"/>
    <mergeCell ref="B1:G1"/>
    <mergeCell ref="AI1:AN1"/>
    <mergeCell ref="BP1:BU1"/>
    <mergeCell ref="B9:L9"/>
    <mergeCell ref="M9:AD9"/>
    <mergeCell ref="AI9:AS9"/>
    <mergeCell ref="AT9:BK9"/>
    <mergeCell ref="BP9:BZ9"/>
    <mergeCell ref="CA9:CR9"/>
    <mergeCell ref="AI5:AN6"/>
    <mergeCell ref="BP5:BU6"/>
    <mergeCell ref="B7:G8"/>
    <mergeCell ref="H7:Y8"/>
    <mergeCell ref="AB7:AD8"/>
    <mergeCell ref="AI7:AN8"/>
    <mergeCell ref="AO7:BF8"/>
    <mergeCell ref="BI7:BK8"/>
    <mergeCell ref="BP7:BU8"/>
    <mergeCell ref="BV7:CM8"/>
    <mergeCell ref="CP7:CR8"/>
  </mergeCells>
  <phoneticPr fontId="2"/>
  <pageMargins left="0.19685039370078741" right="0.19685039370078741" top="0.19685039370078741" bottom="0.19685039370078741" header="0" footer="0"/>
  <pageSetup paperSize="13" scale="60" fitToHeight="0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E68"/>
  <sheetViews>
    <sheetView topLeftCell="A52" zoomScale="60" zoomScaleNormal="60" zoomScaleSheetLayoutView="40" workbookViewId="0">
      <selection activeCell="BP56" sqref="BP56:CC57"/>
    </sheetView>
  </sheetViews>
  <sheetFormatPr defaultColWidth="2.125" defaultRowHeight="14.25" customHeight="1" x14ac:dyDescent="0.25"/>
  <cols>
    <col min="1" max="1" width="1.625" style="94" customWidth="1"/>
    <col min="2" max="30" width="2.25" style="94" customWidth="1"/>
    <col min="31" max="34" width="1.625" style="94" customWidth="1"/>
    <col min="35" max="63" width="2.25" style="94" customWidth="1"/>
    <col min="64" max="67" width="1.625" style="94" customWidth="1"/>
    <col min="68" max="96" width="2.25" style="94" customWidth="1"/>
    <col min="97" max="97" width="2.125" style="94"/>
    <col min="98" max="98" width="1.75" style="94" customWidth="1"/>
    <col min="99" max="99" width="1.375" style="94" customWidth="1"/>
    <col min="100" max="111" width="2.125" style="94"/>
    <col min="112" max="112" width="2.625" style="94" customWidth="1"/>
    <col min="113" max="16384" width="2.125" style="94"/>
  </cols>
  <sheetData>
    <row r="1" spans="1:109" s="95" customFormat="1" ht="16.5" customHeight="1" x14ac:dyDescent="0.25">
      <c r="B1" s="496" t="s">
        <v>3</v>
      </c>
      <c r="C1" s="496"/>
      <c r="D1" s="496"/>
      <c r="E1" s="496"/>
      <c r="F1" s="496"/>
      <c r="G1" s="497"/>
      <c r="H1" s="580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127"/>
      <c r="AF1" s="142"/>
      <c r="AI1" s="496" t="s">
        <v>3</v>
      </c>
      <c r="AJ1" s="496"/>
      <c r="AK1" s="496"/>
      <c r="AL1" s="496"/>
      <c r="AM1" s="496"/>
      <c r="AN1" s="497"/>
      <c r="AO1" s="580"/>
      <c r="AP1" s="581"/>
      <c r="AQ1" s="581"/>
      <c r="AR1" s="581"/>
      <c r="AS1" s="581"/>
      <c r="AT1" s="581"/>
      <c r="AU1" s="581"/>
      <c r="AV1" s="581"/>
      <c r="AW1" s="581"/>
      <c r="AX1" s="581"/>
      <c r="AY1" s="581"/>
      <c r="AZ1" s="581"/>
      <c r="BA1" s="581"/>
      <c r="BB1" s="581"/>
      <c r="BC1" s="581"/>
      <c r="BD1" s="581"/>
      <c r="BE1" s="581"/>
      <c r="BF1" s="581"/>
      <c r="BG1" s="581"/>
      <c r="BH1" s="581"/>
      <c r="BI1" s="581"/>
      <c r="BJ1" s="581"/>
      <c r="BK1" s="581"/>
      <c r="BL1" s="127"/>
      <c r="BM1" s="142"/>
      <c r="BP1" s="496" t="s">
        <v>3</v>
      </c>
      <c r="BQ1" s="496"/>
      <c r="BR1" s="496"/>
      <c r="BS1" s="496"/>
      <c r="BT1" s="496"/>
      <c r="BU1" s="497"/>
      <c r="BV1" s="580"/>
      <c r="BW1" s="581"/>
      <c r="BX1" s="581"/>
      <c r="BY1" s="581"/>
      <c r="BZ1" s="581"/>
      <c r="CA1" s="581"/>
      <c r="CB1" s="581"/>
      <c r="CC1" s="581"/>
      <c r="CD1" s="581"/>
      <c r="CE1" s="581"/>
      <c r="CF1" s="581"/>
      <c r="CG1" s="581"/>
      <c r="CH1" s="581"/>
      <c r="CI1" s="581"/>
      <c r="CJ1" s="581"/>
      <c r="CK1" s="581"/>
      <c r="CL1" s="581"/>
      <c r="CM1" s="581"/>
      <c r="CN1" s="581"/>
      <c r="CO1" s="581"/>
      <c r="CP1" s="581"/>
      <c r="CQ1" s="581"/>
      <c r="CR1" s="581"/>
      <c r="CT1" s="102"/>
      <c r="CU1" s="159"/>
      <c r="CV1" s="102"/>
      <c r="CW1" s="102"/>
      <c r="CX1" s="102"/>
      <c r="CY1" s="102"/>
      <c r="CZ1" s="102"/>
      <c r="DA1" s="102"/>
      <c r="DB1" s="102"/>
      <c r="DC1" s="102"/>
      <c r="DD1" s="102"/>
      <c r="DE1" s="102"/>
    </row>
    <row r="2" spans="1:109" s="96" customFormat="1" ht="10.5" customHeight="1" x14ac:dyDescent="0.25">
      <c r="B2" s="582">
        <v>1</v>
      </c>
      <c r="C2" s="584">
        <v>1</v>
      </c>
      <c r="D2" s="584">
        <v>2</v>
      </c>
      <c r="E2" s="584">
        <v>2</v>
      </c>
      <c r="F2" s="584">
        <v>7</v>
      </c>
      <c r="G2" s="584">
        <v>5</v>
      </c>
      <c r="H2" s="580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112"/>
      <c r="AF2" s="143"/>
      <c r="AI2" s="582">
        <v>1</v>
      </c>
      <c r="AJ2" s="584">
        <v>1</v>
      </c>
      <c r="AK2" s="584">
        <v>2</v>
      </c>
      <c r="AL2" s="584">
        <v>2</v>
      </c>
      <c r="AM2" s="584">
        <v>7</v>
      </c>
      <c r="AN2" s="584">
        <v>5</v>
      </c>
      <c r="AO2" s="580"/>
      <c r="AP2" s="581"/>
      <c r="AQ2" s="581"/>
      <c r="AR2" s="581"/>
      <c r="AS2" s="581"/>
      <c r="AT2" s="581"/>
      <c r="AU2" s="581"/>
      <c r="AV2" s="581"/>
      <c r="AW2" s="581"/>
      <c r="AX2" s="581"/>
      <c r="AY2" s="581"/>
      <c r="AZ2" s="581"/>
      <c r="BA2" s="581"/>
      <c r="BB2" s="581"/>
      <c r="BC2" s="581"/>
      <c r="BD2" s="581"/>
      <c r="BE2" s="581"/>
      <c r="BF2" s="581"/>
      <c r="BG2" s="581"/>
      <c r="BH2" s="581"/>
      <c r="BI2" s="581"/>
      <c r="BJ2" s="581"/>
      <c r="BK2" s="581"/>
      <c r="BL2" s="112"/>
      <c r="BM2" s="143"/>
      <c r="BP2" s="582">
        <v>1</v>
      </c>
      <c r="BQ2" s="584">
        <v>1</v>
      </c>
      <c r="BR2" s="584">
        <v>2</v>
      </c>
      <c r="BS2" s="584">
        <v>2</v>
      </c>
      <c r="BT2" s="584">
        <v>7</v>
      </c>
      <c r="BU2" s="584">
        <v>5</v>
      </c>
      <c r="BV2" s="580"/>
      <c r="BW2" s="581"/>
      <c r="BX2" s="581"/>
      <c r="BY2" s="581"/>
      <c r="BZ2" s="581"/>
      <c r="CA2" s="581"/>
      <c r="CB2" s="581"/>
      <c r="CC2" s="581"/>
      <c r="CD2" s="581"/>
      <c r="CE2" s="581"/>
      <c r="CF2" s="581"/>
      <c r="CG2" s="581"/>
      <c r="CH2" s="581"/>
      <c r="CI2" s="581"/>
      <c r="CJ2" s="581"/>
      <c r="CK2" s="581"/>
      <c r="CL2" s="581"/>
      <c r="CM2" s="581"/>
      <c r="CN2" s="581"/>
      <c r="CO2" s="581"/>
      <c r="CP2" s="581"/>
      <c r="CQ2" s="581"/>
      <c r="CR2" s="581"/>
      <c r="CT2" s="102"/>
      <c r="CU2" s="159"/>
      <c r="CV2" s="102"/>
      <c r="CW2" s="102"/>
      <c r="CX2" s="102"/>
      <c r="CY2" s="102"/>
      <c r="CZ2" s="102"/>
      <c r="DA2" s="102"/>
      <c r="DB2" s="102"/>
      <c r="DC2" s="102"/>
      <c r="DD2" s="102"/>
      <c r="DE2" s="102"/>
    </row>
    <row r="3" spans="1:109" s="96" customFormat="1" ht="10.5" customHeight="1" x14ac:dyDescent="0.25">
      <c r="B3" s="583"/>
      <c r="C3" s="585"/>
      <c r="D3" s="585"/>
      <c r="E3" s="585"/>
      <c r="F3" s="585"/>
      <c r="G3" s="585"/>
      <c r="H3" s="580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112"/>
      <c r="AF3" s="143"/>
      <c r="AI3" s="583"/>
      <c r="AJ3" s="585"/>
      <c r="AK3" s="585"/>
      <c r="AL3" s="585"/>
      <c r="AM3" s="585"/>
      <c r="AN3" s="585"/>
      <c r="AO3" s="580"/>
      <c r="AP3" s="581"/>
      <c r="AQ3" s="581"/>
      <c r="AR3" s="581"/>
      <c r="AS3" s="581"/>
      <c r="AT3" s="581"/>
      <c r="AU3" s="581"/>
      <c r="AV3" s="581"/>
      <c r="AW3" s="581"/>
      <c r="AX3" s="581"/>
      <c r="AY3" s="581"/>
      <c r="AZ3" s="581"/>
      <c r="BA3" s="581"/>
      <c r="BB3" s="581"/>
      <c r="BC3" s="581"/>
      <c r="BD3" s="581"/>
      <c r="BE3" s="581"/>
      <c r="BF3" s="581"/>
      <c r="BG3" s="581"/>
      <c r="BH3" s="581"/>
      <c r="BI3" s="581"/>
      <c r="BJ3" s="581"/>
      <c r="BK3" s="581"/>
      <c r="BL3" s="112"/>
      <c r="BM3" s="143"/>
      <c r="BP3" s="583"/>
      <c r="BQ3" s="585"/>
      <c r="BR3" s="585"/>
      <c r="BS3" s="585"/>
      <c r="BT3" s="585"/>
      <c r="BU3" s="585"/>
      <c r="BV3" s="580"/>
      <c r="BW3" s="581"/>
      <c r="BX3" s="581"/>
      <c r="BY3" s="581"/>
      <c r="BZ3" s="581"/>
      <c r="CA3" s="581"/>
      <c r="CB3" s="581"/>
      <c r="CC3" s="581"/>
      <c r="CD3" s="581"/>
      <c r="CE3" s="581"/>
      <c r="CF3" s="581"/>
      <c r="CG3" s="581"/>
      <c r="CH3" s="581"/>
      <c r="CI3" s="581"/>
      <c r="CJ3" s="581"/>
      <c r="CK3" s="581"/>
      <c r="CL3" s="581"/>
      <c r="CM3" s="581"/>
      <c r="CN3" s="581"/>
      <c r="CO3" s="581"/>
      <c r="CP3" s="581"/>
      <c r="CQ3" s="581"/>
      <c r="CR3" s="581"/>
      <c r="CT3" s="102"/>
      <c r="CU3" s="159"/>
      <c r="CV3" s="102"/>
      <c r="CW3" s="102"/>
      <c r="CX3" s="102"/>
      <c r="CY3" s="102"/>
      <c r="CZ3" s="102"/>
      <c r="DA3" s="102"/>
      <c r="DB3" s="102"/>
      <c r="DC3" s="102"/>
      <c r="DD3" s="102"/>
      <c r="DE3" s="102"/>
    </row>
    <row r="4" spans="1:109" ht="10.5" customHeight="1" x14ac:dyDescent="0.25">
      <c r="A4" s="101"/>
      <c r="B4" s="104"/>
      <c r="C4" s="104"/>
      <c r="D4" s="104"/>
      <c r="E4" s="104"/>
      <c r="F4" s="104"/>
      <c r="G4" s="122"/>
      <c r="H4" s="580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127"/>
      <c r="AF4" s="144"/>
      <c r="AG4" s="101"/>
      <c r="AH4" s="101"/>
      <c r="AI4" s="104"/>
      <c r="AJ4" s="104"/>
      <c r="AK4" s="104"/>
      <c r="AL4" s="104"/>
      <c r="AM4" s="104"/>
      <c r="AN4" s="122"/>
      <c r="AO4" s="580"/>
      <c r="AP4" s="581"/>
      <c r="AQ4" s="581"/>
      <c r="AR4" s="581"/>
      <c r="AS4" s="581"/>
      <c r="AT4" s="581"/>
      <c r="AU4" s="581"/>
      <c r="AV4" s="581"/>
      <c r="AW4" s="581"/>
      <c r="AX4" s="581"/>
      <c r="AY4" s="581"/>
      <c r="AZ4" s="581"/>
      <c r="BA4" s="581"/>
      <c r="BB4" s="581"/>
      <c r="BC4" s="581"/>
      <c r="BD4" s="581"/>
      <c r="BE4" s="581"/>
      <c r="BF4" s="581"/>
      <c r="BG4" s="581"/>
      <c r="BH4" s="581"/>
      <c r="BI4" s="581"/>
      <c r="BJ4" s="581"/>
      <c r="BK4" s="581"/>
      <c r="BL4" s="127"/>
      <c r="BM4" s="144"/>
      <c r="BN4" s="101"/>
      <c r="BO4" s="101"/>
      <c r="BP4" s="104"/>
      <c r="BQ4" s="104"/>
      <c r="BR4" s="104"/>
      <c r="BS4" s="104"/>
      <c r="BT4" s="104"/>
      <c r="BU4" s="122"/>
      <c r="BV4" s="580"/>
      <c r="BW4" s="581"/>
      <c r="BX4" s="581"/>
      <c r="BY4" s="581"/>
      <c r="BZ4" s="581"/>
      <c r="CA4" s="581"/>
      <c r="CB4" s="581"/>
      <c r="CC4" s="581"/>
      <c r="CD4" s="581"/>
      <c r="CE4" s="581"/>
      <c r="CF4" s="581"/>
      <c r="CG4" s="581"/>
      <c r="CH4" s="581"/>
      <c r="CI4" s="581"/>
      <c r="CJ4" s="581"/>
      <c r="CK4" s="581"/>
      <c r="CL4" s="581"/>
      <c r="CM4" s="581"/>
      <c r="CN4" s="581"/>
      <c r="CO4" s="581"/>
      <c r="CP4" s="581"/>
      <c r="CQ4" s="581"/>
      <c r="CR4" s="581"/>
      <c r="CS4" s="101"/>
      <c r="CT4" s="102"/>
      <c r="CU4" s="159"/>
      <c r="CV4" s="102"/>
      <c r="CW4" s="102"/>
      <c r="CX4" s="102"/>
      <c r="CY4" s="102"/>
      <c r="CZ4" s="102"/>
      <c r="DA4" s="102"/>
      <c r="DB4" s="102"/>
      <c r="DC4" s="102"/>
      <c r="DD4" s="102"/>
      <c r="DE4" s="102"/>
    </row>
    <row r="5" spans="1:109" s="97" customFormat="1" ht="14.25" customHeight="1" x14ac:dyDescent="0.35">
      <c r="B5" s="499" t="s">
        <v>48</v>
      </c>
      <c r="C5" s="499"/>
      <c r="D5" s="499"/>
      <c r="E5" s="499"/>
      <c r="F5" s="499"/>
      <c r="G5" s="500"/>
      <c r="H5" s="580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127"/>
      <c r="AF5" s="145"/>
      <c r="AI5" s="499" t="s">
        <v>48</v>
      </c>
      <c r="AJ5" s="499"/>
      <c r="AK5" s="499"/>
      <c r="AL5" s="499"/>
      <c r="AM5" s="499"/>
      <c r="AN5" s="500"/>
      <c r="AO5" s="580"/>
      <c r="AP5" s="581"/>
      <c r="AQ5" s="581"/>
      <c r="AR5" s="581"/>
      <c r="AS5" s="581"/>
      <c r="AT5" s="581"/>
      <c r="AU5" s="581"/>
      <c r="AV5" s="581"/>
      <c r="AW5" s="581"/>
      <c r="AX5" s="581"/>
      <c r="AY5" s="581"/>
      <c r="AZ5" s="581"/>
      <c r="BA5" s="581"/>
      <c r="BB5" s="581"/>
      <c r="BC5" s="581"/>
      <c r="BD5" s="581"/>
      <c r="BE5" s="581"/>
      <c r="BF5" s="581"/>
      <c r="BG5" s="581"/>
      <c r="BH5" s="581"/>
      <c r="BI5" s="581"/>
      <c r="BJ5" s="581"/>
      <c r="BK5" s="581"/>
      <c r="BL5" s="127"/>
      <c r="BM5" s="145"/>
      <c r="BP5" s="499" t="s">
        <v>48</v>
      </c>
      <c r="BQ5" s="499"/>
      <c r="BR5" s="499"/>
      <c r="BS5" s="499"/>
      <c r="BT5" s="499"/>
      <c r="BU5" s="500"/>
      <c r="BV5" s="580"/>
      <c r="BW5" s="581"/>
      <c r="BX5" s="581"/>
      <c r="BY5" s="581"/>
      <c r="BZ5" s="581"/>
      <c r="CA5" s="581"/>
      <c r="CB5" s="581"/>
      <c r="CC5" s="581"/>
      <c r="CD5" s="581"/>
      <c r="CE5" s="581"/>
      <c r="CF5" s="581"/>
      <c r="CG5" s="581"/>
      <c r="CH5" s="581"/>
      <c r="CI5" s="581"/>
      <c r="CJ5" s="581"/>
      <c r="CK5" s="581"/>
      <c r="CL5" s="581"/>
      <c r="CM5" s="581"/>
      <c r="CN5" s="581"/>
      <c r="CO5" s="581"/>
      <c r="CP5" s="581"/>
      <c r="CQ5" s="581"/>
      <c r="CR5" s="581"/>
      <c r="CT5" s="102"/>
      <c r="CU5" s="159"/>
      <c r="CV5" s="102"/>
      <c r="CW5" s="102"/>
      <c r="CX5" s="102"/>
      <c r="CY5" s="102"/>
      <c r="CZ5" s="102"/>
      <c r="DA5" s="102"/>
      <c r="DB5" s="102"/>
      <c r="DC5" s="102"/>
      <c r="DD5" s="102"/>
      <c r="DE5" s="102"/>
    </row>
    <row r="6" spans="1:109" s="97" customFormat="1" ht="14.25" customHeight="1" x14ac:dyDescent="0.35">
      <c r="B6" s="499"/>
      <c r="C6" s="499"/>
      <c r="D6" s="499"/>
      <c r="E6" s="499"/>
      <c r="F6" s="499"/>
      <c r="G6" s="499"/>
      <c r="H6" s="125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36"/>
      <c r="AF6" s="145"/>
      <c r="AI6" s="499"/>
      <c r="AJ6" s="499"/>
      <c r="AK6" s="499"/>
      <c r="AL6" s="499"/>
      <c r="AM6" s="499"/>
      <c r="AN6" s="499"/>
      <c r="AO6" s="125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36"/>
      <c r="BM6" s="145"/>
      <c r="BP6" s="499"/>
      <c r="BQ6" s="499"/>
      <c r="BR6" s="499"/>
      <c r="BS6" s="499"/>
      <c r="BT6" s="499"/>
      <c r="BU6" s="499"/>
      <c r="BV6" s="125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T6" s="102"/>
      <c r="CU6" s="159"/>
      <c r="CV6" s="102"/>
      <c r="CW6" s="102"/>
      <c r="CX6" s="102"/>
      <c r="CY6" s="102"/>
      <c r="CZ6" s="102"/>
      <c r="DA6" s="102"/>
      <c r="DB6" s="102"/>
      <c r="DC6" s="102"/>
      <c r="DD6" s="102"/>
      <c r="DE6" s="102"/>
    </row>
    <row r="7" spans="1:109" s="97" customFormat="1" ht="14.25" customHeight="1" x14ac:dyDescent="0.35">
      <c r="B7" s="499" t="s">
        <v>49</v>
      </c>
      <c r="C7" s="499"/>
      <c r="D7" s="499"/>
      <c r="E7" s="499"/>
      <c r="F7" s="499"/>
      <c r="G7" s="499"/>
      <c r="H7" s="502" t="s">
        <v>50</v>
      </c>
      <c r="I7" s="503"/>
      <c r="J7" s="503"/>
      <c r="K7" s="503"/>
      <c r="L7" s="503"/>
      <c r="M7" s="503"/>
      <c r="N7" s="503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3"/>
      <c r="Z7" s="128"/>
      <c r="AA7" s="128"/>
      <c r="AB7" s="506"/>
      <c r="AC7" s="506"/>
      <c r="AD7" s="506"/>
      <c r="AE7" s="136"/>
      <c r="AF7" s="145"/>
      <c r="AI7" s="499" t="s">
        <v>49</v>
      </c>
      <c r="AJ7" s="499"/>
      <c r="AK7" s="499"/>
      <c r="AL7" s="499"/>
      <c r="AM7" s="499"/>
      <c r="AN7" s="499"/>
      <c r="AO7" s="502" t="s">
        <v>33</v>
      </c>
      <c r="AP7" s="503"/>
      <c r="AQ7" s="503"/>
      <c r="AR7" s="503"/>
      <c r="AS7" s="503"/>
      <c r="AT7" s="503"/>
      <c r="AU7" s="503"/>
      <c r="AV7" s="503"/>
      <c r="AW7" s="503"/>
      <c r="AX7" s="503"/>
      <c r="AY7" s="503"/>
      <c r="AZ7" s="503"/>
      <c r="BA7" s="503"/>
      <c r="BB7" s="503"/>
      <c r="BC7" s="503"/>
      <c r="BD7" s="503"/>
      <c r="BE7" s="503"/>
      <c r="BF7" s="503"/>
      <c r="BG7" s="128"/>
      <c r="BH7" s="128"/>
      <c r="BI7" s="506"/>
      <c r="BJ7" s="506"/>
      <c r="BK7" s="506"/>
      <c r="BL7" s="136"/>
      <c r="BM7" s="145"/>
      <c r="BP7" s="499" t="s">
        <v>49</v>
      </c>
      <c r="BQ7" s="499"/>
      <c r="BR7" s="499"/>
      <c r="BS7" s="499"/>
      <c r="BT7" s="499"/>
      <c r="BU7" s="499"/>
      <c r="BV7" s="502" t="s">
        <v>68</v>
      </c>
      <c r="BW7" s="503"/>
      <c r="BX7" s="503"/>
      <c r="BY7" s="503"/>
      <c r="BZ7" s="503"/>
      <c r="CA7" s="503"/>
      <c r="CB7" s="503"/>
      <c r="CC7" s="503"/>
      <c r="CD7" s="503"/>
      <c r="CE7" s="503"/>
      <c r="CF7" s="503"/>
      <c r="CG7" s="503"/>
      <c r="CH7" s="503"/>
      <c r="CI7" s="503"/>
      <c r="CJ7" s="503"/>
      <c r="CK7" s="503"/>
      <c r="CL7" s="503"/>
      <c r="CM7" s="503"/>
      <c r="CN7" s="128"/>
      <c r="CO7" s="128"/>
      <c r="CP7" s="506"/>
      <c r="CQ7" s="506"/>
      <c r="CR7" s="506"/>
      <c r="CT7" s="102"/>
      <c r="CU7" s="159"/>
      <c r="CV7" s="102"/>
      <c r="CW7" s="102"/>
      <c r="CX7" s="102"/>
      <c r="CY7" s="102"/>
      <c r="CZ7" s="102"/>
      <c r="DA7" s="102"/>
      <c r="DB7" s="102"/>
      <c r="DC7" s="102"/>
      <c r="DD7" s="102"/>
      <c r="DE7" s="102"/>
    </row>
    <row r="8" spans="1:109" s="97" customFormat="1" ht="14.25" customHeight="1" x14ac:dyDescent="0.35">
      <c r="B8" s="501"/>
      <c r="C8" s="501"/>
      <c r="D8" s="501"/>
      <c r="E8" s="501"/>
      <c r="F8" s="501"/>
      <c r="G8" s="501"/>
      <c r="H8" s="504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5"/>
      <c r="W8" s="505"/>
      <c r="X8" s="505"/>
      <c r="Y8" s="505"/>
      <c r="Z8" s="128"/>
      <c r="AA8" s="128"/>
      <c r="AB8" s="507"/>
      <c r="AC8" s="507"/>
      <c r="AD8" s="507"/>
      <c r="AE8" s="136"/>
      <c r="AF8" s="145"/>
      <c r="AI8" s="501"/>
      <c r="AJ8" s="501"/>
      <c r="AK8" s="501"/>
      <c r="AL8" s="501"/>
      <c r="AM8" s="501"/>
      <c r="AN8" s="501"/>
      <c r="AO8" s="504"/>
      <c r="AP8" s="505"/>
      <c r="AQ8" s="505"/>
      <c r="AR8" s="505"/>
      <c r="AS8" s="505"/>
      <c r="AT8" s="505"/>
      <c r="AU8" s="505"/>
      <c r="AV8" s="505"/>
      <c r="AW8" s="505"/>
      <c r="AX8" s="505"/>
      <c r="AY8" s="505"/>
      <c r="AZ8" s="505"/>
      <c r="BA8" s="505"/>
      <c r="BB8" s="505"/>
      <c r="BC8" s="505"/>
      <c r="BD8" s="505"/>
      <c r="BE8" s="505"/>
      <c r="BF8" s="505"/>
      <c r="BG8" s="128"/>
      <c r="BH8" s="128"/>
      <c r="BI8" s="507"/>
      <c r="BJ8" s="507"/>
      <c r="BK8" s="507"/>
      <c r="BL8" s="136"/>
      <c r="BM8" s="145"/>
      <c r="BP8" s="501"/>
      <c r="BQ8" s="501"/>
      <c r="BR8" s="501"/>
      <c r="BS8" s="501"/>
      <c r="BT8" s="501"/>
      <c r="BU8" s="501"/>
      <c r="BV8" s="504"/>
      <c r="BW8" s="505"/>
      <c r="BX8" s="505"/>
      <c r="BY8" s="505"/>
      <c r="BZ8" s="505"/>
      <c r="CA8" s="505"/>
      <c r="CB8" s="505"/>
      <c r="CC8" s="505"/>
      <c r="CD8" s="505"/>
      <c r="CE8" s="505"/>
      <c r="CF8" s="505"/>
      <c r="CG8" s="505"/>
      <c r="CH8" s="505"/>
      <c r="CI8" s="505"/>
      <c r="CJ8" s="505"/>
      <c r="CK8" s="505"/>
      <c r="CL8" s="505"/>
      <c r="CM8" s="505"/>
      <c r="CN8" s="128"/>
      <c r="CO8" s="128"/>
      <c r="CP8" s="507"/>
      <c r="CQ8" s="507"/>
      <c r="CR8" s="507"/>
      <c r="CT8" s="102"/>
      <c r="CU8" s="159"/>
      <c r="CV8" s="102"/>
      <c r="CW8" s="102"/>
      <c r="CX8" s="102"/>
      <c r="CY8" s="102"/>
      <c r="CZ8" s="102"/>
      <c r="DA8" s="102"/>
      <c r="DB8" s="102"/>
      <c r="DC8" s="102"/>
      <c r="DD8" s="102"/>
      <c r="DE8" s="102"/>
    </row>
    <row r="9" spans="1:109" s="98" customFormat="1" ht="15.75" customHeight="1" x14ac:dyDescent="0.25">
      <c r="B9" s="498" t="s">
        <v>9</v>
      </c>
      <c r="C9" s="498"/>
      <c r="D9" s="498"/>
      <c r="E9" s="498"/>
      <c r="F9" s="498"/>
      <c r="G9" s="498"/>
      <c r="H9" s="498"/>
      <c r="I9" s="498"/>
      <c r="J9" s="498"/>
      <c r="K9" s="498"/>
      <c r="L9" s="498"/>
      <c r="M9" s="498" t="s">
        <v>7</v>
      </c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8"/>
      <c r="Z9" s="498"/>
      <c r="AA9" s="498"/>
      <c r="AB9" s="498"/>
      <c r="AC9" s="498"/>
      <c r="AD9" s="498"/>
      <c r="AE9" s="113"/>
      <c r="AF9" s="146"/>
      <c r="AI9" s="498" t="s">
        <v>9</v>
      </c>
      <c r="AJ9" s="498"/>
      <c r="AK9" s="498"/>
      <c r="AL9" s="498"/>
      <c r="AM9" s="498"/>
      <c r="AN9" s="498"/>
      <c r="AO9" s="498"/>
      <c r="AP9" s="498"/>
      <c r="AQ9" s="498"/>
      <c r="AR9" s="498"/>
      <c r="AS9" s="498"/>
      <c r="AT9" s="498" t="s">
        <v>7</v>
      </c>
      <c r="AU9" s="498"/>
      <c r="AV9" s="498"/>
      <c r="AW9" s="498"/>
      <c r="AX9" s="498"/>
      <c r="AY9" s="498"/>
      <c r="AZ9" s="498"/>
      <c r="BA9" s="498"/>
      <c r="BB9" s="498"/>
      <c r="BC9" s="498"/>
      <c r="BD9" s="498"/>
      <c r="BE9" s="498"/>
      <c r="BF9" s="498"/>
      <c r="BG9" s="498"/>
      <c r="BH9" s="498"/>
      <c r="BI9" s="498"/>
      <c r="BJ9" s="498"/>
      <c r="BK9" s="498"/>
      <c r="BL9" s="113"/>
      <c r="BM9" s="146"/>
      <c r="BP9" s="498" t="s">
        <v>9</v>
      </c>
      <c r="BQ9" s="498"/>
      <c r="BR9" s="498"/>
      <c r="BS9" s="498"/>
      <c r="BT9" s="498"/>
      <c r="BU9" s="498"/>
      <c r="BV9" s="498"/>
      <c r="BW9" s="498"/>
      <c r="BX9" s="498"/>
      <c r="BY9" s="498"/>
      <c r="BZ9" s="498"/>
      <c r="CA9" s="498" t="s">
        <v>7</v>
      </c>
      <c r="CB9" s="498"/>
      <c r="CC9" s="498"/>
      <c r="CD9" s="498"/>
      <c r="CE9" s="498"/>
      <c r="CF9" s="498"/>
      <c r="CG9" s="498"/>
      <c r="CH9" s="498"/>
      <c r="CI9" s="498"/>
      <c r="CJ9" s="498"/>
      <c r="CK9" s="498"/>
      <c r="CL9" s="498"/>
      <c r="CM9" s="498"/>
      <c r="CN9" s="498"/>
      <c r="CO9" s="498"/>
      <c r="CP9" s="498"/>
      <c r="CQ9" s="498"/>
      <c r="CR9" s="498"/>
      <c r="CT9" s="102"/>
      <c r="CU9" s="159"/>
      <c r="CV9" s="102"/>
      <c r="CW9" s="102"/>
      <c r="CX9" s="102"/>
      <c r="CY9" s="102"/>
      <c r="CZ9" s="102"/>
      <c r="DA9" s="102"/>
      <c r="DB9" s="102"/>
      <c r="DC9" s="102"/>
      <c r="DD9" s="102"/>
      <c r="DE9" s="102"/>
    </row>
    <row r="10" spans="1:109" s="99" customFormat="1" ht="14.25" customHeight="1" x14ac:dyDescent="0.4">
      <c r="B10" s="586" t="s">
        <v>1</v>
      </c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7" t="s">
        <v>51</v>
      </c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  <c r="AC10" s="587"/>
      <c r="AD10" s="587"/>
      <c r="AE10" s="137"/>
      <c r="AF10" s="147"/>
      <c r="AI10" s="586" t="s">
        <v>1</v>
      </c>
      <c r="AJ10" s="586"/>
      <c r="AK10" s="586"/>
      <c r="AL10" s="586"/>
      <c r="AM10" s="586"/>
      <c r="AN10" s="586"/>
      <c r="AO10" s="586"/>
      <c r="AP10" s="586"/>
      <c r="AQ10" s="586"/>
      <c r="AR10" s="586"/>
      <c r="AS10" s="586"/>
      <c r="AT10" s="587" t="s">
        <v>51</v>
      </c>
      <c r="AU10" s="587"/>
      <c r="AV10" s="587"/>
      <c r="AW10" s="587"/>
      <c r="AX10" s="587"/>
      <c r="AY10" s="587"/>
      <c r="AZ10" s="587"/>
      <c r="BA10" s="587"/>
      <c r="BB10" s="587"/>
      <c r="BC10" s="587"/>
      <c r="BD10" s="587"/>
      <c r="BE10" s="587"/>
      <c r="BF10" s="587"/>
      <c r="BG10" s="587"/>
      <c r="BH10" s="587"/>
      <c r="BI10" s="587"/>
      <c r="BJ10" s="587"/>
      <c r="BK10" s="587"/>
      <c r="BL10" s="137"/>
      <c r="BM10" s="147"/>
      <c r="BP10" s="586" t="s">
        <v>1</v>
      </c>
      <c r="BQ10" s="586"/>
      <c r="BR10" s="586"/>
      <c r="BS10" s="586"/>
      <c r="BT10" s="586"/>
      <c r="BU10" s="586"/>
      <c r="BV10" s="586"/>
      <c r="BW10" s="586"/>
      <c r="BX10" s="586"/>
      <c r="BY10" s="586"/>
      <c r="BZ10" s="586"/>
      <c r="CA10" s="587" t="s">
        <v>51</v>
      </c>
      <c r="CB10" s="587"/>
      <c r="CC10" s="587"/>
      <c r="CD10" s="587"/>
      <c r="CE10" s="587"/>
      <c r="CF10" s="587"/>
      <c r="CG10" s="587"/>
      <c r="CH10" s="587"/>
      <c r="CI10" s="587"/>
      <c r="CJ10" s="587"/>
      <c r="CK10" s="587"/>
      <c r="CL10" s="587"/>
      <c r="CM10" s="587"/>
      <c r="CN10" s="587"/>
      <c r="CO10" s="587"/>
      <c r="CP10" s="587"/>
      <c r="CQ10" s="587"/>
      <c r="CR10" s="587"/>
      <c r="CT10" s="102"/>
      <c r="CU10" s="159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</row>
    <row r="11" spans="1:109" s="99" customFormat="1" ht="14.25" customHeight="1" x14ac:dyDescent="0.4"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86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  <c r="AC11" s="587"/>
      <c r="AD11" s="587"/>
      <c r="AE11" s="137"/>
      <c r="AF11" s="147"/>
      <c r="AI11" s="586"/>
      <c r="AJ11" s="586"/>
      <c r="AK11" s="586"/>
      <c r="AL11" s="586"/>
      <c r="AM11" s="586"/>
      <c r="AN11" s="586"/>
      <c r="AO11" s="586"/>
      <c r="AP11" s="586"/>
      <c r="AQ11" s="586"/>
      <c r="AR11" s="586"/>
      <c r="AS11" s="586"/>
      <c r="AT11" s="587"/>
      <c r="AU11" s="587"/>
      <c r="AV11" s="587"/>
      <c r="AW11" s="587"/>
      <c r="AX11" s="587"/>
      <c r="AY11" s="587"/>
      <c r="AZ11" s="587"/>
      <c r="BA11" s="587"/>
      <c r="BB11" s="587"/>
      <c r="BC11" s="587"/>
      <c r="BD11" s="587"/>
      <c r="BE11" s="587"/>
      <c r="BF11" s="587"/>
      <c r="BG11" s="587"/>
      <c r="BH11" s="587"/>
      <c r="BI11" s="587"/>
      <c r="BJ11" s="587"/>
      <c r="BK11" s="587"/>
      <c r="BL11" s="137"/>
      <c r="BM11" s="147"/>
      <c r="BP11" s="586"/>
      <c r="BQ11" s="586"/>
      <c r="BR11" s="586"/>
      <c r="BS11" s="586"/>
      <c r="BT11" s="586"/>
      <c r="BU11" s="586"/>
      <c r="BV11" s="586"/>
      <c r="BW11" s="586"/>
      <c r="BX11" s="586"/>
      <c r="BY11" s="586"/>
      <c r="BZ11" s="586"/>
      <c r="CA11" s="587"/>
      <c r="CB11" s="587"/>
      <c r="CC11" s="587"/>
      <c r="CD11" s="587"/>
      <c r="CE11" s="587"/>
      <c r="CF11" s="587"/>
      <c r="CG11" s="587"/>
      <c r="CH11" s="587"/>
      <c r="CI11" s="587"/>
      <c r="CJ11" s="587"/>
      <c r="CK11" s="587"/>
      <c r="CL11" s="587"/>
      <c r="CM11" s="587"/>
      <c r="CN11" s="587"/>
      <c r="CO11" s="587"/>
      <c r="CP11" s="587"/>
      <c r="CQ11" s="587"/>
      <c r="CR11" s="587"/>
      <c r="CT11" s="102"/>
      <c r="CU11" s="159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</row>
    <row r="12" spans="1:109" s="100" customFormat="1" ht="14.25" customHeight="1" x14ac:dyDescent="0.25">
      <c r="B12" s="588" t="s">
        <v>52</v>
      </c>
      <c r="C12" s="589"/>
      <c r="D12" s="589"/>
      <c r="E12" s="589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34"/>
      <c r="AE12" s="138"/>
      <c r="AF12" s="148"/>
      <c r="AI12" s="588" t="s">
        <v>52</v>
      </c>
      <c r="AJ12" s="589"/>
      <c r="AK12" s="589"/>
      <c r="AL12" s="589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34"/>
      <c r="BL12" s="138"/>
      <c r="BM12" s="148"/>
      <c r="BP12" s="588" t="s">
        <v>52</v>
      </c>
      <c r="BQ12" s="589"/>
      <c r="BR12" s="589"/>
      <c r="BS12" s="589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34"/>
      <c r="CT12" s="102"/>
      <c r="CU12" s="159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</row>
    <row r="13" spans="1:109" ht="14.25" customHeight="1" x14ac:dyDescent="0.25">
      <c r="A13" s="101"/>
      <c r="B13" s="590"/>
      <c r="C13" s="591"/>
      <c r="D13" s="591"/>
      <c r="E13" s="591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34"/>
      <c r="AE13" s="138"/>
      <c r="AF13" s="144"/>
      <c r="AG13" s="101"/>
      <c r="AH13" s="101"/>
      <c r="AI13" s="590"/>
      <c r="AJ13" s="591"/>
      <c r="AK13" s="591"/>
      <c r="AL13" s="591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34"/>
      <c r="BL13" s="138"/>
      <c r="BM13" s="144"/>
      <c r="BN13" s="101"/>
      <c r="BO13" s="101"/>
      <c r="BP13" s="590"/>
      <c r="BQ13" s="591"/>
      <c r="BR13" s="591"/>
      <c r="BS13" s="591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34"/>
      <c r="CS13" s="101"/>
      <c r="CT13" s="102"/>
      <c r="CU13" s="159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</row>
    <row r="14" spans="1:109" ht="15" customHeight="1" x14ac:dyDescent="0.25">
      <c r="A14" s="101"/>
      <c r="B14" s="105"/>
      <c r="C14" s="592" t="str">
        <f>入力シート!AI15</f>
        <v/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  <c r="AC14" s="592"/>
      <c r="AD14" s="593"/>
      <c r="AE14" s="138"/>
      <c r="AF14" s="144"/>
      <c r="AG14" s="101"/>
      <c r="AH14" s="101"/>
      <c r="AI14" s="105"/>
      <c r="AJ14" s="592" t="str">
        <f>IF(C14="","",C14)</f>
        <v/>
      </c>
      <c r="AK14" s="592"/>
      <c r="AL14" s="592"/>
      <c r="AM14" s="592"/>
      <c r="AN14" s="592"/>
      <c r="AO14" s="592"/>
      <c r="AP14" s="592"/>
      <c r="AQ14" s="592"/>
      <c r="AR14" s="592"/>
      <c r="AS14" s="592"/>
      <c r="AT14" s="592"/>
      <c r="AU14" s="592"/>
      <c r="AV14" s="592"/>
      <c r="AW14" s="592"/>
      <c r="AX14" s="592"/>
      <c r="AY14" s="592"/>
      <c r="AZ14" s="592"/>
      <c r="BA14" s="592"/>
      <c r="BB14" s="592"/>
      <c r="BC14" s="592"/>
      <c r="BD14" s="592"/>
      <c r="BE14" s="592"/>
      <c r="BF14" s="592"/>
      <c r="BG14" s="592"/>
      <c r="BH14" s="592"/>
      <c r="BI14" s="592"/>
      <c r="BJ14" s="592"/>
      <c r="BK14" s="593"/>
      <c r="BL14" s="156"/>
      <c r="BM14" s="144"/>
      <c r="BN14" s="101"/>
      <c r="BO14" s="101"/>
      <c r="BP14" s="105"/>
      <c r="BQ14" s="592" t="str">
        <f>IF(AJ14="","",AJ14)</f>
        <v/>
      </c>
      <c r="BR14" s="592"/>
      <c r="BS14" s="592"/>
      <c r="BT14" s="592"/>
      <c r="BU14" s="592"/>
      <c r="BV14" s="592"/>
      <c r="BW14" s="592"/>
      <c r="BX14" s="592"/>
      <c r="BY14" s="592"/>
      <c r="BZ14" s="592"/>
      <c r="CA14" s="592"/>
      <c r="CB14" s="592"/>
      <c r="CC14" s="592"/>
      <c r="CD14" s="592"/>
      <c r="CE14" s="592"/>
      <c r="CF14" s="592"/>
      <c r="CG14" s="592"/>
      <c r="CH14" s="592"/>
      <c r="CI14" s="592"/>
      <c r="CJ14" s="592"/>
      <c r="CK14" s="592"/>
      <c r="CL14" s="592"/>
      <c r="CM14" s="592"/>
      <c r="CN14" s="592"/>
      <c r="CO14" s="592"/>
      <c r="CP14" s="592"/>
      <c r="CQ14" s="592"/>
      <c r="CR14" s="593"/>
      <c r="CS14" s="101"/>
      <c r="CT14" s="102"/>
      <c r="CU14" s="159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</row>
    <row r="15" spans="1:109" ht="15" customHeight="1" x14ac:dyDescent="0.25">
      <c r="A15" s="101"/>
      <c r="B15" s="105"/>
      <c r="C15" s="592"/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  <c r="AC15" s="592"/>
      <c r="AD15" s="593"/>
      <c r="AE15" s="138"/>
      <c r="AF15" s="144"/>
      <c r="AG15" s="101"/>
      <c r="AH15" s="101"/>
      <c r="AI15" s="105"/>
      <c r="AJ15" s="592"/>
      <c r="AK15" s="592"/>
      <c r="AL15" s="592"/>
      <c r="AM15" s="592"/>
      <c r="AN15" s="592"/>
      <c r="AO15" s="592"/>
      <c r="AP15" s="592"/>
      <c r="AQ15" s="592"/>
      <c r="AR15" s="592"/>
      <c r="AS15" s="592"/>
      <c r="AT15" s="592"/>
      <c r="AU15" s="592"/>
      <c r="AV15" s="592"/>
      <c r="AW15" s="592"/>
      <c r="AX15" s="592"/>
      <c r="AY15" s="592"/>
      <c r="AZ15" s="592"/>
      <c r="BA15" s="592"/>
      <c r="BB15" s="592"/>
      <c r="BC15" s="592"/>
      <c r="BD15" s="592"/>
      <c r="BE15" s="592"/>
      <c r="BF15" s="592"/>
      <c r="BG15" s="592"/>
      <c r="BH15" s="592"/>
      <c r="BI15" s="592"/>
      <c r="BJ15" s="592"/>
      <c r="BK15" s="593"/>
      <c r="BL15" s="156"/>
      <c r="BM15" s="144"/>
      <c r="BN15" s="101"/>
      <c r="BO15" s="101"/>
      <c r="BP15" s="105"/>
      <c r="BQ15" s="592"/>
      <c r="BR15" s="592"/>
      <c r="BS15" s="592"/>
      <c r="BT15" s="592"/>
      <c r="BU15" s="592"/>
      <c r="BV15" s="592"/>
      <c r="BW15" s="592"/>
      <c r="BX15" s="592"/>
      <c r="BY15" s="592"/>
      <c r="BZ15" s="592"/>
      <c r="CA15" s="592"/>
      <c r="CB15" s="592"/>
      <c r="CC15" s="592"/>
      <c r="CD15" s="592"/>
      <c r="CE15" s="592"/>
      <c r="CF15" s="592"/>
      <c r="CG15" s="592"/>
      <c r="CH15" s="592"/>
      <c r="CI15" s="592"/>
      <c r="CJ15" s="592"/>
      <c r="CK15" s="592"/>
      <c r="CL15" s="592"/>
      <c r="CM15" s="592"/>
      <c r="CN15" s="592"/>
      <c r="CO15" s="592"/>
      <c r="CP15" s="592"/>
      <c r="CQ15" s="592"/>
      <c r="CR15" s="593"/>
      <c r="CS15" s="101"/>
      <c r="CT15" s="102"/>
      <c r="CU15" s="159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</row>
    <row r="16" spans="1:109" ht="15" customHeight="1" x14ac:dyDescent="0.25">
      <c r="A16" s="101"/>
      <c r="B16" s="105"/>
      <c r="C16" s="592"/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  <c r="AC16" s="592"/>
      <c r="AD16" s="593"/>
      <c r="AE16" s="138"/>
      <c r="AF16" s="144"/>
      <c r="AG16" s="101"/>
      <c r="AH16" s="101"/>
      <c r="AI16" s="105"/>
      <c r="AJ16" s="592"/>
      <c r="AK16" s="592"/>
      <c r="AL16" s="592"/>
      <c r="AM16" s="592"/>
      <c r="AN16" s="592"/>
      <c r="AO16" s="592"/>
      <c r="AP16" s="592"/>
      <c r="AQ16" s="592"/>
      <c r="AR16" s="592"/>
      <c r="AS16" s="592"/>
      <c r="AT16" s="592"/>
      <c r="AU16" s="592"/>
      <c r="AV16" s="592"/>
      <c r="AW16" s="592"/>
      <c r="AX16" s="592"/>
      <c r="AY16" s="592"/>
      <c r="AZ16" s="592"/>
      <c r="BA16" s="592"/>
      <c r="BB16" s="592"/>
      <c r="BC16" s="592"/>
      <c r="BD16" s="592"/>
      <c r="BE16" s="592"/>
      <c r="BF16" s="592"/>
      <c r="BG16" s="592"/>
      <c r="BH16" s="592"/>
      <c r="BI16" s="592"/>
      <c r="BJ16" s="592"/>
      <c r="BK16" s="593"/>
      <c r="BL16" s="156"/>
      <c r="BM16" s="144"/>
      <c r="BN16" s="101"/>
      <c r="BO16" s="101"/>
      <c r="BP16" s="105"/>
      <c r="BQ16" s="592"/>
      <c r="BR16" s="592"/>
      <c r="BS16" s="592"/>
      <c r="BT16" s="592"/>
      <c r="BU16" s="592"/>
      <c r="BV16" s="592"/>
      <c r="BW16" s="592"/>
      <c r="BX16" s="592"/>
      <c r="BY16" s="592"/>
      <c r="BZ16" s="592"/>
      <c r="CA16" s="592"/>
      <c r="CB16" s="592"/>
      <c r="CC16" s="592"/>
      <c r="CD16" s="592"/>
      <c r="CE16" s="592"/>
      <c r="CF16" s="592"/>
      <c r="CG16" s="592"/>
      <c r="CH16" s="592"/>
      <c r="CI16" s="592"/>
      <c r="CJ16" s="592"/>
      <c r="CK16" s="592"/>
      <c r="CL16" s="592"/>
      <c r="CM16" s="592"/>
      <c r="CN16" s="592"/>
      <c r="CO16" s="592"/>
      <c r="CP16" s="592"/>
      <c r="CQ16" s="592"/>
      <c r="CR16" s="593"/>
      <c r="CS16" s="101"/>
      <c r="CT16" s="102"/>
      <c r="CU16" s="159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</row>
    <row r="17" spans="1:109" ht="15" customHeight="1" x14ac:dyDescent="0.25">
      <c r="A17" s="101"/>
      <c r="B17" s="105"/>
      <c r="C17" s="592"/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  <c r="AC17" s="592"/>
      <c r="AD17" s="593"/>
      <c r="AE17" s="138"/>
      <c r="AF17" s="144"/>
      <c r="AG17" s="101"/>
      <c r="AH17" s="101"/>
      <c r="AI17" s="105"/>
      <c r="AJ17" s="592"/>
      <c r="AK17" s="592"/>
      <c r="AL17" s="592"/>
      <c r="AM17" s="592"/>
      <c r="AN17" s="592"/>
      <c r="AO17" s="592"/>
      <c r="AP17" s="592"/>
      <c r="AQ17" s="592"/>
      <c r="AR17" s="592"/>
      <c r="AS17" s="592"/>
      <c r="AT17" s="592"/>
      <c r="AU17" s="592"/>
      <c r="AV17" s="592"/>
      <c r="AW17" s="592"/>
      <c r="AX17" s="592"/>
      <c r="AY17" s="592"/>
      <c r="AZ17" s="592"/>
      <c r="BA17" s="592"/>
      <c r="BB17" s="592"/>
      <c r="BC17" s="592"/>
      <c r="BD17" s="592"/>
      <c r="BE17" s="592"/>
      <c r="BF17" s="592"/>
      <c r="BG17" s="592"/>
      <c r="BH17" s="592"/>
      <c r="BI17" s="592"/>
      <c r="BJ17" s="592"/>
      <c r="BK17" s="593"/>
      <c r="BL17" s="156"/>
      <c r="BM17" s="144"/>
      <c r="BN17" s="101"/>
      <c r="BO17" s="101"/>
      <c r="BP17" s="105"/>
      <c r="BQ17" s="592"/>
      <c r="BR17" s="592"/>
      <c r="BS17" s="592"/>
      <c r="BT17" s="592"/>
      <c r="BU17" s="592"/>
      <c r="BV17" s="592"/>
      <c r="BW17" s="592"/>
      <c r="BX17" s="592"/>
      <c r="BY17" s="592"/>
      <c r="BZ17" s="592"/>
      <c r="CA17" s="592"/>
      <c r="CB17" s="592"/>
      <c r="CC17" s="592"/>
      <c r="CD17" s="592"/>
      <c r="CE17" s="592"/>
      <c r="CF17" s="592"/>
      <c r="CG17" s="592"/>
      <c r="CH17" s="592"/>
      <c r="CI17" s="592"/>
      <c r="CJ17" s="592"/>
      <c r="CK17" s="592"/>
      <c r="CL17" s="592"/>
      <c r="CM17" s="592"/>
      <c r="CN17" s="592"/>
      <c r="CO17" s="592"/>
      <c r="CP17" s="592"/>
      <c r="CQ17" s="592"/>
      <c r="CR17" s="593"/>
      <c r="CS17" s="101"/>
      <c r="CT17" s="102"/>
      <c r="CU17" s="159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</row>
    <row r="18" spans="1:109" ht="15" customHeight="1" x14ac:dyDescent="0.25">
      <c r="A18" s="101"/>
      <c r="B18" s="105"/>
      <c r="C18" s="592"/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  <c r="AC18" s="592"/>
      <c r="AD18" s="593"/>
      <c r="AE18" s="138"/>
      <c r="AF18" s="144"/>
      <c r="AG18" s="101"/>
      <c r="AH18" s="101"/>
      <c r="AI18" s="105"/>
      <c r="AJ18" s="592"/>
      <c r="AK18" s="592"/>
      <c r="AL18" s="592"/>
      <c r="AM18" s="592"/>
      <c r="AN18" s="592"/>
      <c r="AO18" s="592"/>
      <c r="AP18" s="592"/>
      <c r="AQ18" s="592"/>
      <c r="AR18" s="592"/>
      <c r="AS18" s="592"/>
      <c r="AT18" s="592"/>
      <c r="AU18" s="592"/>
      <c r="AV18" s="592"/>
      <c r="AW18" s="592"/>
      <c r="AX18" s="592"/>
      <c r="AY18" s="592"/>
      <c r="AZ18" s="592"/>
      <c r="BA18" s="592"/>
      <c r="BB18" s="592"/>
      <c r="BC18" s="592"/>
      <c r="BD18" s="592"/>
      <c r="BE18" s="592"/>
      <c r="BF18" s="592"/>
      <c r="BG18" s="592"/>
      <c r="BH18" s="592"/>
      <c r="BI18" s="592"/>
      <c r="BJ18" s="592"/>
      <c r="BK18" s="593"/>
      <c r="BL18" s="156"/>
      <c r="BM18" s="144"/>
      <c r="BN18" s="101"/>
      <c r="BO18" s="101"/>
      <c r="BP18" s="105"/>
      <c r="BQ18" s="592"/>
      <c r="BR18" s="592"/>
      <c r="BS18" s="592"/>
      <c r="BT18" s="592"/>
      <c r="BU18" s="592"/>
      <c r="BV18" s="592"/>
      <c r="BW18" s="592"/>
      <c r="BX18" s="592"/>
      <c r="BY18" s="592"/>
      <c r="BZ18" s="592"/>
      <c r="CA18" s="592"/>
      <c r="CB18" s="592"/>
      <c r="CC18" s="592"/>
      <c r="CD18" s="592"/>
      <c r="CE18" s="592"/>
      <c r="CF18" s="592"/>
      <c r="CG18" s="592"/>
      <c r="CH18" s="592"/>
      <c r="CI18" s="592"/>
      <c r="CJ18" s="592"/>
      <c r="CK18" s="592"/>
      <c r="CL18" s="592"/>
      <c r="CM18" s="592"/>
      <c r="CN18" s="592"/>
      <c r="CO18" s="592"/>
      <c r="CP18" s="592"/>
      <c r="CQ18" s="592"/>
      <c r="CR18" s="593"/>
      <c r="CS18" s="101"/>
      <c r="CT18" s="102"/>
      <c r="CU18" s="159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</row>
    <row r="19" spans="1:109" ht="14.25" customHeight="1" x14ac:dyDescent="0.25">
      <c r="A19" s="101"/>
      <c r="B19" s="590" t="s">
        <v>11</v>
      </c>
      <c r="C19" s="591"/>
      <c r="D19" s="591"/>
      <c r="E19" s="591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34"/>
      <c r="AE19" s="138"/>
      <c r="AF19" s="144"/>
      <c r="AG19" s="101"/>
      <c r="AH19" s="101"/>
      <c r="AI19" s="590" t="s">
        <v>11</v>
      </c>
      <c r="AJ19" s="591"/>
      <c r="AK19" s="591"/>
      <c r="AL19" s="591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34"/>
      <c r="BL19" s="156"/>
      <c r="BM19" s="144"/>
      <c r="BN19" s="101"/>
      <c r="BO19" s="101"/>
      <c r="BP19" s="590" t="s">
        <v>11</v>
      </c>
      <c r="BQ19" s="591"/>
      <c r="BR19" s="591"/>
      <c r="BS19" s="591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34"/>
      <c r="CS19" s="101"/>
      <c r="CT19" s="102"/>
      <c r="CU19" s="159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</row>
    <row r="20" spans="1:109" ht="14.25" customHeight="1" x14ac:dyDescent="0.25">
      <c r="A20" s="101"/>
      <c r="B20" s="590"/>
      <c r="C20" s="591"/>
      <c r="D20" s="591"/>
      <c r="E20" s="591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34"/>
      <c r="AE20" s="138"/>
      <c r="AF20" s="144"/>
      <c r="AG20" s="101"/>
      <c r="AH20" s="101"/>
      <c r="AI20" s="590"/>
      <c r="AJ20" s="591"/>
      <c r="AK20" s="591"/>
      <c r="AL20" s="591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34"/>
      <c r="BL20" s="138"/>
      <c r="BM20" s="144"/>
      <c r="BN20" s="101"/>
      <c r="BO20" s="101"/>
      <c r="BP20" s="590"/>
      <c r="BQ20" s="591"/>
      <c r="BR20" s="591"/>
      <c r="BS20" s="591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34"/>
      <c r="CS20" s="101"/>
      <c r="CT20" s="102"/>
      <c r="CU20" s="159"/>
      <c r="CV20" s="704"/>
      <c r="CW20" s="705"/>
      <c r="CX20" s="705"/>
      <c r="CY20" s="725" t="s">
        <v>65</v>
      </c>
      <c r="CZ20" s="725"/>
      <c r="DA20" s="725"/>
      <c r="DB20" s="725"/>
      <c r="DC20" s="102"/>
      <c r="DD20" s="102"/>
      <c r="DE20" s="102"/>
    </row>
    <row r="21" spans="1:109" ht="15" customHeight="1" x14ac:dyDescent="0.25">
      <c r="A21" s="101"/>
      <c r="B21" s="106"/>
      <c r="C21" s="592" t="str">
        <f>入力シート!AI16</f>
        <v/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  <c r="AC21" s="595" t="s">
        <v>54</v>
      </c>
      <c r="AD21" s="596"/>
      <c r="AE21" s="138"/>
      <c r="AF21" s="144"/>
      <c r="AG21" s="101"/>
      <c r="AH21" s="101"/>
      <c r="AI21" s="106"/>
      <c r="AJ21" s="592" t="str">
        <f>IF(C21="","",C21)</f>
        <v/>
      </c>
      <c r="AK21" s="592"/>
      <c r="AL21" s="592"/>
      <c r="AM21" s="592"/>
      <c r="AN21" s="592"/>
      <c r="AO21" s="592"/>
      <c r="AP21" s="592"/>
      <c r="AQ21" s="592"/>
      <c r="AR21" s="592"/>
      <c r="AS21" s="592"/>
      <c r="AT21" s="592"/>
      <c r="AU21" s="592"/>
      <c r="AV21" s="592"/>
      <c r="AW21" s="592"/>
      <c r="AX21" s="592"/>
      <c r="AY21" s="592"/>
      <c r="AZ21" s="592"/>
      <c r="BA21" s="592"/>
      <c r="BB21" s="592"/>
      <c r="BC21" s="592"/>
      <c r="BD21" s="592"/>
      <c r="BE21" s="592"/>
      <c r="BF21" s="592"/>
      <c r="BG21" s="592"/>
      <c r="BH21" s="592"/>
      <c r="BI21" s="592"/>
      <c r="BJ21" s="595" t="s">
        <v>54</v>
      </c>
      <c r="BK21" s="596"/>
      <c r="BL21" s="138"/>
      <c r="BM21" s="144"/>
      <c r="BN21" s="101"/>
      <c r="BO21" s="101"/>
      <c r="BP21" s="106"/>
      <c r="BQ21" s="592" t="str">
        <f>IF(AJ21="","",AJ21)</f>
        <v/>
      </c>
      <c r="BR21" s="592"/>
      <c r="BS21" s="592"/>
      <c r="BT21" s="592"/>
      <c r="BU21" s="592"/>
      <c r="BV21" s="592"/>
      <c r="BW21" s="592"/>
      <c r="BX21" s="592"/>
      <c r="BY21" s="592"/>
      <c r="BZ21" s="592"/>
      <c r="CA21" s="592"/>
      <c r="CB21" s="592"/>
      <c r="CC21" s="592"/>
      <c r="CD21" s="592"/>
      <c r="CE21" s="592"/>
      <c r="CF21" s="592"/>
      <c r="CG21" s="592"/>
      <c r="CH21" s="592"/>
      <c r="CI21" s="592"/>
      <c r="CJ21" s="592"/>
      <c r="CK21" s="592"/>
      <c r="CL21" s="592"/>
      <c r="CM21" s="592"/>
      <c r="CN21" s="592"/>
      <c r="CO21" s="592"/>
      <c r="CP21" s="592"/>
      <c r="CQ21" s="595" t="s">
        <v>54</v>
      </c>
      <c r="CR21" s="596"/>
      <c r="CS21" s="101"/>
      <c r="CT21" s="102"/>
      <c r="CU21" s="159"/>
      <c r="CV21" s="705"/>
      <c r="CW21" s="705"/>
      <c r="CX21" s="705"/>
      <c r="CY21" s="725"/>
      <c r="CZ21" s="725"/>
      <c r="DA21" s="725"/>
      <c r="DB21" s="725"/>
      <c r="DC21" s="102"/>
      <c r="DD21" s="102"/>
      <c r="DE21" s="102"/>
    </row>
    <row r="22" spans="1:109" ht="15" customHeight="1" x14ac:dyDescent="0.25">
      <c r="A22" s="101"/>
      <c r="B22" s="106"/>
      <c r="C22" s="592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  <c r="AC22" s="595"/>
      <c r="AD22" s="596"/>
      <c r="AE22" s="138"/>
      <c r="AF22" s="144"/>
      <c r="AG22" s="101"/>
      <c r="AH22" s="101"/>
      <c r="AI22" s="106"/>
      <c r="AJ22" s="592"/>
      <c r="AK22" s="592"/>
      <c r="AL22" s="592"/>
      <c r="AM22" s="592"/>
      <c r="AN22" s="592"/>
      <c r="AO22" s="592"/>
      <c r="AP22" s="592"/>
      <c r="AQ22" s="592"/>
      <c r="AR22" s="592"/>
      <c r="AS22" s="592"/>
      <c r="AT22" s="592"/>
      <c r="AU22" s="592"/>
      <c r="AV22" s="592"/>
      <c r="AW22" s="592"/>
      <c r="AX22" s="592"/>
      <c r="AY22" s="592"/>
      <c r="AZ22" s="592"/>
      <c r="BA22" s="592"/>
      <c r="BB22" s="592"/>
      <c r="BC22" s="592"/>
      <c r="BD22" s="592"/>
      <c r="BE22" s="592"/>
      <c r="BF22" s="592"/>
      <c r="BG22" s="592"/>
      <c r="BH22" s="592"/>
      <c r="BI22" s="592"/>
      <c r="BJ22" s="595"/>
      <c r="BK22" s="596"/>
      <c r="BL22" s="138"/>
      <c r="BM22" s="144"/>
      <c r="BN22" s="101"/>
      <c r="BO22" s="101"/>
      <c r="BP22" s="106"/>
      <c r="BQ22" s="592"/>
      <c r="BR22" s="592"/>
      <c r="BS22" s="592"/>
      <c r="BT22" s="592"/>
      <c r="BU22" s="592"/>
      <c r="BV22" s="592"/>
      <c r="BW22" s="592"/>
      <c r="BX22" s="592"/>
      <c r="BY22" s="592"/>
      <c r="BZ22" s="592"/>
      <c r="CA22" s="592"/>
      <c r="CB22" s="592"/>
      <c r="CC22" s="592"/>
      <c r="CD22" s="592"/>
      <c r="CE22" s="592"/>
      <c r="CF22" s="592"/>
      <c r="CG22" s="592"/>
      <c r="CH22" s="592"/>
      <c r="CI22" s="592"/>
      <c r="CJ22" s="592"/>
      <c r="CK22" s="592"/>
      <c r="CL22" s="592"/>
      <c r="CM22" s="592"/>
      <c r="CN22" s="592"/>
      <c r="CO22" s="592"/>
      <c r="CP22" s="592"/>
      <c r="CQ22" s="595"/>
      <c r="CR22" s="596"/>
      <c r="CS22" s="101"/>
      <c r="CT22" s="102"/>
      <c r="CU22" s="159"/>
      <c r="CV22" s="705"/>
      <c r="CW22" s="705"/>
      <c r="CX22" s="705"/>
      <c r="CY22" s="725"/>
      <c r="CZ22" s="725"/>
      <c r="DA22" s="725"/>
      <c r="DB22" s="725"/>
      <c r="DC22" s="102"/>
      <c r="DD22" s="102"/>
      <c r="DE22" s="102"/>
    </row>
    <row r="23" spans="1:109" ht="15" customHeight="1" x14ac:dyDescent="0.25">
      <c r="A23" s="101"/>
      <c r="B23" s="106"/>
      <c r="C23" s="592"/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  <c r="AC23" s="595"/>
      <c r="AD23" s="596"/>
      <c r="AE23" s="138"/>
      <c r="AF23" s="144"/>
      <c r="AG23" s="101"/>
      <c r="AH23" s="101"/>
      <c r="AI23" s="106"/>
      <c r="AJ23" s="592"/>
      <c r="AK23" s="592"/>
      <c r="AL23" s="592"/>
      <c r="AM23" s="592"/>
      <c r="AN23" s="592"/>
      <c r="AO23" s="592"/>
      <c r="AP23" s="592"/>
      <c r="AQ23" s="592"/>
      <c r="AR23" s="592"/>
      <c r="AS23" s="592"/>
      <c r="AT23" s="592"/>
      <c r="AU23" s="592"/>
      <c r="AV23" s="592"/>
      <c r="AW23" s="592"/>
      <c r="AX23" s="592"/>
      <c r="AY23" s="592"/>
      <c r="AZ23" s="592"/>
      <c r="BA23" s="592"/>
      <c r="BB23" s="592"/>
      <c r="BC23" s="592"/>
      <c r="BD23" s="592"/>
      <c r="BE23" s="592"/>
      <c r="BF23" s="592"/>
      <c r="BG23" s="592"/>
      <c r="BH23" s="592"/>
      <c r="BI23" s="592"/>
      <c r="BJ23" s="595"/>
      <c r="BK23" s="596"/>
      <c r="BL23" s="138"/>
      <c r="BM23" s="144"/>
      <c r="BN23" s="101"/>
      <c r="BO23" s="101"/>
      <c r="BP23" s="106"/>
      <c r="BQ23" s="592"/>
      <c r="BR23" s="592"/>
      <c r="BS23" s="592"/>
      <c r="BT23" s="592"/>
      <c r="BU23" s="592"/>
      <c r="BV23" s="592"/>
      <c r="BW23" s="592"/>
      <c r="BX23" s="592"/>
      <c r="BY23" s="592"/>
      <c r="BZ23" s="592"/>
      <c r="CA23" s="592"/>
      <c r="CB23" s="592"/>
      <c r="CC23" s="592"/>
      <c r="CD23" s="592"/>
      <c r="CE23" s="592"/>
      <c r="CF23" s="592"/>
      <c r="CG23" s="592"/>
      <c r="CH23" s="592"/>
      <c r="CI23" s="592"/>
      <c r="CJ23" s="592"/>
      <c r="CK23" s="592"/>
      <c r="CL23" s="592"/>
      <c r="CM23" s="592"/>
      <c r="CN23" s="592"/>
      <c r="CO23" s="592"/>
      <c r="CP23" s="592"/>
      <c r="CQ23" s="595"/>
      <c r="CR23" s="596"/>
      <c r="CS23" s="101"/>
      <c r="CT23" s="102"/>
      <c r="CU23" s="159"/>
      <c r="CV23" s="705"/>
      <c r="CW23" s="705"/>
      <c r="CX23" s="705"/>
      <c r="CY23" s="725"/>
      <c r="CZ23" s="725"/>
      <c r="DA23" s="725"/>
      <c r="DB23" s="725"/>
      <c r="DC23" s="102"/>
      <c r="DD23" s="102"/>
      <c r="DE23" s="102"/>
    </row>
    <row r="24" spans="1:109" ht="15" customHeight="1" x14ac:dyDescent="0.25">
      <c r="A24" s="101"/>
      <c r="B24" s="106"/>
      <c r="C24" s="592"/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  <c r="AC24" s="595"/>
      <c r="AD24" s="596"/>
      <c r="AE24" s="138"/>
      <c r="AF24" s="149"/>
      <c r="AG24" s="150"/>
      <c r="AH24" s="101"/>
      <c r="AI24" s="106"/>
      <c r="AJ24" s="592"/>
      <c r="AK24" s="592"/>
      <c r="AL24" s="592"/>
      <c r="AM24" s="592"/>
      <c r="AN24" s="592"/>
      <c r="AO24" s="592"/>
      <c r="AP24" s="592"/>
      <c r="AQ24" s="592"/>
      <c r="AR24" s="592"/>
      <c r="AS24" s="592"/>
      <c r="AT24" s="592"/>
      <c r="AU24" s="592"/>
      <c r="AV24" s="592"/>
      <c r="AW24" s="592"/>
      <c r="AX24" s="592"/>
      <c r="AY24" s="592"/>
      <c r="AZ24" s="592"/>
      <c r="BA24" s="592"/>
      <c r="BB24" s="592"/>
      <c r="BC24" s="592"/>
      <c r="BD24" s="592"/>
      <c r="BE24" s="592"/>
      <c r="BF24" s="592"/>
      <c r="BG24" s="592"/>
      <c r="BH24" s="592"/>
      <c r="BI24" s="592"/>
      <c r="BJ24" s="595"/>
      <c r="BK24" s="596"/>
      <c r="BL24" s="138"/>
      <c r="BM24" s="149"/>
      <c r="BN24" s="150"/>
      <c r="BO24" s="101"/>
      <c r="BP24" s="106"/>
      <c r="BQ24" s="592"/>
      <c r="BR24" s="592"/>
      <c r="BS24" s="592"/>
      <c r="BT24" s="592"/>
      <c r="BU24" s="592"/>
      <c r="BV24" s="592"/>
      <c r="BW24" s="592"/>
      <c r="BX24" s="592"/>
      <c r="BY24" s="592"/>
      <c r="BZ24" s="592"/>
      <c r="CA24" s="592"/>
      <c r="CB24" s="592"/>
      <c r="CC24" s="592"/>
      <c r="CD24" s="592"/>
      <c r="CE24" s="592"/>
      <c r="CF24" s="592"/>
      <c r="CG24" s="592"/>
      <c r="CH24" s="592"/>
      <c r="CI24" s="592"/>
      <c r="CJ24" s="592"/>
      <c r="CK24" s="592"/>
      <c r="CL24" s="592"/>
      <c r="CM24" s="592"/>
      <c r="CN24" s="592"/>
      <c r="CO24" s="592"/>
      <c r="CP24" s="592"/>
      <c r="CQ24" s="595"/>
      <c r="CR24" s="596"/>
      <c r="CS24" s="101"/>
      <c r="CT24" s="102"/>
      <c r="CU24" s="159"/>
      <c r="CV24" s="705"/>
      <c r="CW24" s="705"/>
      <c r="CX24" s="705"/>
      <c r="CY24" s="725"/>
      <c r="CZ24" s="725"/>
      <c r="DA24" s="725"/>
      <c r="DB24" s="725"/>
      <c r="DC24" s="102"/>
      <c r="DD24" s="102"/>
      <c r="DE24" s="102"/>
    </row>
    <row r="25" spans="1:109" ht="15" customHeight="1" x14ac:dyDescent="0.25">
      <c r="A25" s="101"/>
      <c r="B25" s="107"/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7"/>
      <c r="AD25" s="542"/>
      <c r="AE25" s="138"/>
      <c r="AF25" s="726" t="s">
        <v>64</v>
      </c>
      <c r="AG25" s="726"/>
      <c r="AH25" s="101"/>
      <c r="AI25" s="107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594"/>
      <c r="AU25" s="594"/>
      <c r="AV25" s="594"/>
      <c r="AW25" s="594"/>
      <c r="AX25" s="594"/>
      <c r="AY25" s="594"/>
      <c r="AZ25" s="594"/>
      <c r="BA25" s="594"/>
      <c r="BB25" s="594"/>
      <c r="BC25" s="594"/>
      <c r="BD25" s="594"/>
      <c r="BE25" s="594"/>
      <c r="BF25" s="594"/>
      <c r="BG25" s="594"/>
      <c r="BH25" s="594"/>
      <c r="BI25" s="594"/>
      <c r="BJ25" s="597"/>
      <c r="BK25" s="542"/>
      <c r="BL25" s="138"/>
      <c r="BM25" s="726" t="s">
        <v>64</v>
      </c>
      <c r="BN25" s="726"/>
      <c r="BO25" s="101"/>
      <c r="BP25" s="107"/>
      <c r="BQ25" s="594"/>
      <c r="BR25" s="594"/>
      <c r="BS25" s="594"/>
      <c r="BT25" s="594"/>
      <c r="BU25" s="594"/>
      <c r="BV25" s="594"/>
      <c r="BW25" s="594"/>
      <c r="BX25" s="594"/>
      <c r="BY25" s="594"/>
      <c r="BZ25" s="594"/>
      <c r="CA25" s="594"/>
      <c r="CB25" s="594"/>
      <c r="CC25" s="594"/>
      <c r="CD25" s="594"/>
      <c r="CE25" s="594"/>
      <c r="CF25" s="594"/>
      <c r="CG25" s="594"/>
      <c r="CH25" s="594"/>
      <c r="CI25" s="594"/>
      <c r="CJ25" s="594"/>
      <c r="CK25" s="594"/>
      <c r="CL25" s="594"/>
      <c r="CM25" s="594"/>
      <c r="CN25" s="594"/>
      <c r="CO25" s="594"/>
      <c r="CP25" s="594"/>
      <c r="CQ25" s="597"/>
      <c r="CR25" s="542"/>
      <c r="CS25" s="101"/>
      <c r="CT25" s="102"/>
      <c r="CU25" s="159"/>
      <c r="CV25" s="705"/>
      <c r="CW25" s="705"/>
      <c r="CX25" s="705"/>
      <c r="CY25" s="725"/>
      <c r="CZ25" s="725"/>
      <c r="DA25" s="725"/>
      <c r="DB25" s="725"/>
      <c r="DC25" s="102"/>
      <c r="DD25" s="102"/>
      <c r="DE25" s="102"/>
    </row>
    <row r="26" spans="1:109" s="98" customFormat="1" ht="15.75" customHeight="1" x14ac:dyDescent="0.25">
      <c r="B26" s="508" t="s">
        <v>57</v>
      </c>
      <c r="C26" s="509"/>
      <c r="D26" s="509"/>
      <c r="E26" s="510" t="s">
        <v>53</v>
      </c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0"/>
      <c r="Q26" s="510"/>
      <c r="R26" s="510"/>
      <c r="S26" s="510"/>
      <c r="T26" s="510"/>
      <c r="U26" s="510"/>
      <c r="V26" s="508" t="s">
        <v>5</v>
      </c>
      <c r="W26" s="509"/>
      <c r="X26" s="509"/>
      <c r="Y26" s="509"/>
      <c r="Z26" s="509"/>
      <c r="AA26" s="509"/>
      <c r="AB26" s="509"/>
      <c r="AC26" s="509"/>
      <c r="AD26" s="511"/>
      <c r="AE26" s="113"/>
      <c r="AF26" s="726"/>
      <c r="AG26" s="726"/>
      <c r="AI26" s="508" t="s">
        <v>57</v>
      </c>
      <c r="AJ26" s="509"/>
      <c r="AK26" s="509"/>
      <c r="AL26" s="510" t="s">
        <v>53</v>
      </c>
      <c r="AM26" s="510"/>
      <c r="AN26" s="510"/>
      <c r="AO26" s="510"/>
      <c r="AP26" s="510"/>
      <c r="AQ26" s="510"/>
      <c r="AR26" s="510"/>
      <c r="AS26" s="510"/>
      <c r="AT26" s="510"/>
      <c r="AU26" s="510"/>
      <c r="AV26" s="510"/>
      <c r="AW26" s="510"/>
      <c r="AX26" s="510"/>
      <c r="AY26" s="510"/>
      <c r="AZ26" s="510"/>
      <c r="BA26" s="510"/>
      <c r="BB26" s="510"/>
      <c r="BC26" s="508" t="s">
        <v>5</v>
      </c>
      <c r="BD26" s="509"/>
      <c r="BE26" s="509"/>
      <c r="BF26" s="509"/>
      <c r="BG26" s="509"/>
      <c r="BH26" s="509"/>
      <c r="BI26" s="509"/>
      <c r="BJ26" s="509"/>
      <c r="BK26" s="511"/>
      <c r="BL26" s="113"/>
      <c r="BM26" s="726"/>
      <c r="BN26" s="726"/>
      <c r="BP26" s="508" t="s">
        <v>57</v>
      </c>
      <c r="BQ26" s="509"/>
      <c r="BR26" s="509"/>
      <c r="BS26" s="510" t="s">
        <v>53</v>
      </c>
      <c r="BT26" s="510"/>
      <c r="BU26" s="510"/>
      <c r="BV26" s="510"/>
      <c r="BW26" s="510"/>
      <c r="BX26" s="510"/>
      <c r="BY26" s="510"/>
      <c r="BZ26" s="510"/>
      <c r="CA26" s="510"/>
      <c r="CB26" s="510"/>
      <c r="CC26" s="510"/>
      <c r="CD26" s="510"/>
      <c r="CE26" s="510"/>
      <c r="CF26" s="510"/>
      <c r="CG26" s="510"/>
      <c r="CH26" s="510"/>
      <c r="CI26" s="510"/>
      <c r="CJ26" s="508" t="s">
        <v>5</v>
      </c>
      <c r="CK26" s="509"/>
      <c r="CL26" s="509"/>
      <c r="CM26" s="509"/>
      <c r="CN26" s="509"/>
      <c r="CO26" s="509"/>
      <c r="CP26" s="509"/>
      <c r="CQ26" s="509"/>
      <c r="CR26" s="511"/>
      <c r="CT26" s="102"/>
      <c r="CU26" s="159"/>
      <c r="CV26" s="705"/>
      <c r="CW26" s="705"/>
      <c r="CX26" s="705"/>
      <c r="CY26" s="725"/>
      <c r="CZ26" s="725"/>
      <c r="DA26" s="725"/>
      <c r="DB26" s="725"/>
      <c r="DC26" s="102"/>
      <c r="DD26" s="102"/>
      <c r="DE26" s="102"/>
    </row>
    <row r="27" spans="1:109" ht="11.25" customHeight="1" x14ac:dyDescent="0.25">
      <c r="A27" s="101"/>
      <c r="B27" s="598" t="str">
        <f>入力シート!AI17</f>
        <v/>
      </c>
      <c r="C27" s="599"/>
      <c r="D27" s="599"/>
      <c r="E27" s="114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603" t="str">
        <f>入力シート!AI14</f>
        <v/>
      </c>
      <c r="W27" s="604"/>
      <c r="X27" s="604"/>
      <c r="Y27" s="604"/>
      <c r="Z27" s="604"/>
      <c r="AA27" s="604"/>
      <c r="AB27" s="604"/>
      <c r="AC27" s="604"/>
      <c r="AD27" s="605"/>
      <c r="AE27" s="127"/>
      <c r="AF27" s="726"/>
      <c r="AG27" s="726"/>
      <c r="AH27" s="101"/>
      <c r="AI27" s="598" t="str">
        <f>IF(B27="","",B27)</f>
        <v/>
      </c>
      <c r="AJ27" s="599"/>
      <c r="AK27" s="599"/>
      <c r="AL27" s="114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609" t="str">
        <f>IF(V27="","",V27)</f>
        <v/>
      </c>
      <c r="BD27" s="610"/>
      <c r="BE27" s="610"/>
      <c r="BF27" s="610"/>
      <c r="BG27" s="610"/>
      <c r="BH27" s="610"/>
      <c r="BI27" s="610"/>
      <c r="BJ27" s="610"/>
      <c r="BK27" s="611"/>
      <c r="BL27" s="127"/>
      <c r="BM27" s="726"/>
      <c r="BN27" s="726"/>
      <c r="BO27" s="101"/>
      <c r="BP27" s="598" t="str">
        <f>IF(AI27="","",AI27)</f>
        <v/>
      </c>
      <c r="BQ27" s="599"/>
      <c r="BR27" s="599"/>
      <c r="BS27" s="114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603" t="str">
        <f>IF(V27="","",V27)</f>
        <v/>
      </c>
      <c r="CK27" s="604"/>
      <c r="CL27" s="604"/>
      <c r="CM27" s="604"/>
      <c r="CN27" s="604"/>
      <c r="CO27" s="604"/>
      <c r="CP27" s="604"/>
      <c r="CQ27" s="604"/>
      <c r="CR27" s="605"/>
      <c r="CS27" s="101"/>
      <c r="CT27" s="102"/>
      <c r="CU27" s="159"/>
      <c r="CV27" s="705"/>
      <c r="CW27" s="705"/>
      <c r="CX27" s="705"/>
      <c r="CY27" s="725"/>
      <c r="CZ27" s="725"/>
      <c r="DA27" s="725"/>
      <c r="DB27" s="725"/>
      <c r="DC27" s="102"/>
      <c r="DD27" s="102"/>
      <c r="DE27" s="102"/>
    </row>
    <row r="28" spans="1:109" ht="16.5" customHeight="1" x14ac:dyDescent="0.25">
      <c r="A28" s="101"/>
      <c r="B28" s="600"/>
      <c r="C28" s="601"/>
      <c r="D28" s="601"/>
      <c r="E28" s="115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606"/>
      <c r="W28" s="607"/>
      <c r="X28" s="607"/>
      <c r="Y28" s="607"/>
      <c r="Z28" s="607"/>
      <c r="AA28" s="607"/>
      <c r="AB28" s="607"/>
      <c r="AC28" s="607"/>
      <c r="AD28" s="608"/>
      <c r="AE28" s="127"/>
      <c r="AF28" s="726"/>
      <c r="AG28" s="726"/>
      <c r="AH28" s="101"/>
      <c r="AI28" s="600"/>
      <c r="AJ28" s="601"/>
      <c r="AK28" s="601"/>
      <c r="AL28" s="115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612"/>
      <c r="BD28" s="613"/>
      <c r="BE28" s="613"/>
      <c r="BF28" s="613"/>
      <c r="BG28" s="613"/>
      <c r="BH28" s="613"/>
      <c r="BI28" s="613"/>
      <c r="BJ28" s="613"/>
      <c r="BK28" s="614"/>
      <c r="BL28" s="127"/>
      <c r="BM28" s="726"/>
      <c r="BN28" s="726"/>
      <c r="BO28" s="101"/>
      <c r="BP28" s="600"/>
      <c r="BQ28" s="601"/>
      <c r="BR28" s="601"/>
      <c r="BS28" s="115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606"/>
      <c r="CK28" s="607"/>
      <c r="CL28" s="607"/>
      <c r="CM28" s="607"/>
      <c r="CN28" s="607"/>
      <c r="CO28" s="607"/>
      <c r="CP28" s="607"/>
      <c r="CQ28" s="607"/>
      <c r="CR28" s="608"/>
      <c r="CS28" s="101"/>
      <c r="CT28" s="102"/>
      <c r="CU28" s="159"/>
      <c r="CV28" s="705"/>
      <c r="CW28" s="705"/>
      <c r="CX28" s="705"/>
      <c r="CY28" s="725"/>
      <c r="CZ28" s="725"/>
      <c r="DA28" s="725"/>
      <c r="DB28" s="725"/>
      <c r="DC28" s="102"/>
      <c r="DD28" s="102"/>
      <c r="DE28" s="102"/>
    </row>
    <row r="29" spans="1:109" ht="12.75" customHeight="1" x14ac:dyDescent="0.25">
      <c r="A29" s="101"/>
      <c r="B29" s="602"/>
      <c r="C29" s="550"/>
      <c r="D29" s="550"/>
      <c r="E29" s="116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33"/>
      <c r="X29" s="133"/>
      <c r="Y29" s="133"/>
      <c r="Z29" s="133"/>
      <c r="AA29" s="133"/>
      <c r="AB29" s="133"/>
      <c r="AC29" s="133"/>
      <c r="AD29" s="135"/>
      <c r="AE29" s="127"/>
      <c r="AF29" s="726"/>
      <c r="AG29" s="726"/>
      <c r="AH29" s="101"/>
      <c r="AI29" s="602"/>
      <c r="AJ29" s="550"/>
      <c r="AK29" s="550"/>
      <c r="AL29" s="116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33"/>
      <c r="BE29" s="133"/>
      <c r="BF29" s="133"/>
      <c r="BG29" s="133"/>
      <c r="BH29" s="133"/>
      <c r="BI29" s="133"/>
      <c r="BJ29" s="133"/>
      <c r="BK29" s="135"/>
      <c r="BL29" s="127"/>
      <c r="BM29" s="726"/>
      <c r="BN29" s="726"/>
      <c r="BO29" s="101"/>
      <c r="BP29" s="602"/>
      <c r="BQ29" s="550"/>
      <c r="BR29" s="550"/>
      <c r="BS29" s="116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33"/>
      <c r="CL29" s="133"/>
      <c r="CM29" s="133"/>
      <c r="CN29" s="133"/>
      <c r="CO29" s="133"/>
      <c r="CP29" s="133"/>
      <c r="CQ29" s="133"/>
      <c r="CR29" s="135"/>
      <c r="CS29" s="101"/>
      <c r="CT29" s="102"/>
      <c r="CU29" s="159"/>
      <c r="CV29" s="705"/>
      <c r="CW29" s="705"/>
      <c r="CX29" s="705"/>
      <c r="CY29" s="725"/>
      <c r="CZ29" s="725"/>
      <c r="DA29" s="725"/>
      <c r="DB29" s="725"/>
      <c r="DC29" s="102"/>
      <c r="DD29" s="102"/>
      <c r="DE29" s="102"/>
    </row>
    <row r="30" spans="1:109" s="100" customFormat="1" ht="14.25" customHeight="1" x14ac:dyDescent="0.25">
      <c r="B30" s="498" t="s">
        <v>41</v>
      </c>
      <c r="C30" s="498"/>
      <c r="D30" s="498"/>
      <c r="E30" s="498"/>
      <c r="F30" s="498"/>
      <c r="G30" s="498"/>
      <c r="H30" s="498"/>
      <c r="I30" s="498"/>
      <c r="J30" s="498"/>
      <c r="K30" s="498"/>
      <c r="L30" s="498"/>
      <c r="M30" s="498"/>
      <c r="N30" s="498"/>
      <c r="O30" s="498"/>
      <c r="P30" s="498"/>
      <c r="Q30" s="498"/>
      <c r="R30" s="498"/>
      <c r="S30" s="498" t="s">
        <v>2</v>
      </c>
      <c r="T30" s="498"/>
      <c r="U30" s="498"/>
      <c r="V30" s="498"/>
      <c r="W30" s="498"/>
      <c r="X30" s="498"/>
      <c r="Y30" s="498"/>
      <c r="Z30" s="498"/>
      <c r="AA30" s="498"/>
      <c r="AB30" s="498"/>
      <c r="AC30" s="498"/>
      <c r="AD30" s="498"/>
      <c r="AE30" s="113"/>
      <c r="AF30" s="726"/>
      <c r="AG30" s="726"/>
      <c r="AI30" s="512" t="s">
        <v>41</v>
      </c>
      <c r="AJ30" s="512"/>
      <c r="AK30" s="512"/>
      <c r="AL30" s="512"/>
      <c r="AM30" s="513"/>
      <c r="AN30" s="512"/>
      <c r="AO30" s="512"/>
      <c r="AP30" s="512"/>
      <c r="AQ30" s="512"/>
      <c r="AR30" s="512"/>
      <c r="AS30" s="513"/>
      <c r="AT30" s="512"/>
      <c r="AU30" s="512"/>
      <c r="AV30" s="512"/>
      <c r="AW30" s="512"/>
      <c r="AX30" s="512"/>
      <c r="AY30" s="512"/>
      <c r="AZ30" s="512" t="s">
        <v>2</v>
      </c>
      <c r="BA30" s="512"/>
      <c r="BB30" s="512"/>
      <c r="BC30" s="512"/>
      <c r="BD30" s="512"/>
      <c r="BE30" s="512"/>
      <c r="BF30" s="512"/>
      <c r="BG30" s="512"/>
      <c r="BH30" s="512"/>
      <c r="BI30" s="512"/>
      <c r="BJ30" s="512"/>
      <c r="BK30" s="512"/>
      <c r="BL30" s="113"/>
      <c r="BM30" s="726"/>
      <c r="BN30" s="726"/>
      <c r="BP30" s="512" t="s">
        <v>41</v>
      </c>
      <c r="BQ30" s="512"/>
      <c r="BR30" s="512"/>
      <c r="BS30" s="512"/>
      <c r="BT30" s="513"/>
      <c r="BU30" s="512"/>
      <c r="BV30" s="512"/>
      <c r="BW30" s="512"/>
      <c r="BX30" s="512"/>
      <c r="BY30" s="512"/>
      <c r="BZ30" s="513"/>
      <c r="CA30" s="512"/>
      <c r="CB30" s="512"/>
      <c r="CC30" s="512"/>
      <c r="CD30" s="512"/>
      <c r="CE30" s="512"/>
      <c r="CF30" s="512"/>
      <c r="CG30" s="512" t="s">
        <v>2</v>
      </c>
      <c r="CH30" s="512"/>
      <c r="CI30" s="512"/>
      <c r="CJ30" s="512"/>
      <c r="CK30" s="512"/>
      <c r="CL30" s="512"/>
      <c r="CM30" s="512"/>
      <c r="CN30" s="512"/>
      <c r="CO30" s="512"/>
      <c r="CP30" s="512"/>
      <c r="CQ30" s="512"/>
      <c r="CR30" s="512"/>
      <c r="CT30" s="102"/>
      <c r="CU30" s="159"/>
      <c r="CV30" s="705"/>
      <c r="CW30" s="705"/>
      <c r="CX30" s="705"/>
      <c r="CY30" s="725"/>
      <c r="CZ30" s="725"/>
      <c r="DA30" s="725"/>
      <c r="DB30" s="725"/>
      <c r="DC30" s="102"/>
      <c r="DD30" s="102"/>
      <c r="DE30" s="102"/>
    </row>
    <row r="31" spans="1:109" ht="12" customHeight="1" x14ac:dyDescent="0.25">
      <c r="A31" s="101"/>
      <c r="B31" s="598" t="str">
        <f>入力シート!X15</f>
        <v/>
      </c>
      <c r="C31" s="599"/>
      <c r="D31" s="599"/>
      <c r="E31" s="599"/>
      <c r="F31" s="599"/>
      <c r="G31" s="599"/>
      <c r="H31" s="599"/>
      <c r="I31" s="599"/>
      <c r="J31" s="615" t="s">
        <v>12</v>
      </c>
      <c r="K31" s="618" t="str">
        <f>入力シート!X16</f>
        <v/>
      </c>
      <c r="L31" s="618"/>
      <c r="M31" s="618"/>
      <c r="N31" s="618"/>
      <c r="O31" s="618"/>
      <c r="P31" s="618"/>
      <c r="Q31" s="618"/>
      <c r="R31" s="618"/>
      <c r="S31" s="620" t="s">
        <v>17</v>
      </c>
      <c r="T31" s="131" t="str">
        <f>入力シート!Y5</f>
        <v/>
      </c>
      <c r="U31" s="132" t="str">
        <f>入力シート!Y6</f>
        <v/>
      </c>
      <c r="V31" s="132" t="str">
        <f>入力シート!Y7</f>
        <v/>
      </c>
      <c r="W31" s="132" t="str">
        <f>入力シート!Y8</f>
        <v/>
      </c>
      <c r="X31" s="132" t="str">
        <f>入力シート!Y9</f>
        <v/>
      </c>
      <c r="Y31" s="132" t="str">
        <f>入力シート!Y10</f>
        <v/>
      </c>
      <c r="Z31" s="132" t="str">
        <f>入力シート!Y11</f>
        <v/>
      </c>
      <c r="AA31" s="132" t="str">
        <f>入力シート!Y12</f>
        <v/>
      </c>
      <c r="AB31" s="623" t="str">
        <f>入力シート!Z12</f>
        <v>(     )</v>
      </c>
      <c r="AC31" s="624"/>
      <c r="AD31" s="625"/>
      <c r="AE31" s="139"/>
      <c r="AF31" s="726"/>
      <c r="AG31" s="726"/>
      <c r="AH31" s="101"/>
      <c r="AI31" s="598" t="str">
        <f>IF(B31="","",B31)</f>
        <v/>
      </c>
      <c r="AJ31" s="599"/>
      <c r="AK31" s="599"/>
      <c r="AL31" s="599"/>
      <c r="AM31" s="599"/>
      <c r="AN31" s="599"/>
      <c r="AO31" s="599"/>
      <c r="AP31" s="599"/>
      <c r="AQ31" s="615" t="s">
        <v>12</v>
      </c>
      <c r="AR31" s="618" t="str">
        <f>IF(K31="","",K31)</f>
        <v/>
      </c>
      <c r="AS31" s="618"/>
      <c r="AT31" s="618"/>
      <c r="AU31" s="618"/>
      <c r="AV31" s="618"/>
      <c r="AW31" s="618"/>
      <c r="AX31" s="618"/>
      <c r="AY31" s="618"/>
      <c r="AZ31" s="620" t="s">
        <v>17</v>
      </c>
      <c r="BA31" s="131" t="str">
        <f t="shared" ref="BA31:BI31" si="0">IF(T31="","",T31)</f>
        <v/>
      </c>
      <c r="BB31" s="132" t="str">
        <f t="shared" si="0"/>
        <v/>
      </c>
      <c r="BC31" s="132" t="str">
        <f t="shared" si="0"/>
        <v/>
      </c>
      <c r="BD31" s="132" t="str">
        <f t="shared" si="0"/>
        <v/>
      </c>
      <c r="BE31" s="132" t="str">
        <f t="shared" si="0"/>
        <v/>
      </c>
      <c r="BF31" s="132" t="str">
        <f t="shared" si="0"/>
        <v/>
      </c>
      <c r="BG31" s="155" t="str">
        <f t="shared" si="0"/>
        <v/>
      </c>
      <c r="BH31" s="155" t="str">
        <f t="shared" si="0"/>
        <v/>
      </c>
      <c r="BI31" s="632" t="str">
        <f t="shared" si="0"/>
        <v>(     )</v>
      </c>
      <c r="BJ31" s="633"/>
      <c r="BK31" s="634"/>
      <c r="BL31" s="139"/>
      <c r="BM31" s="726"/>
      <c r="BN31" s="726"/>
      <c r="BO31" s="101"/>
      <c r="BP31" s="598" t="str">
        <f>IF(AI31="","",AI31)</f>
        <v/>
      </c>
      <c r="BQ31" s="599"/>
      <c r="BR31" s="599"/>
      <c r="BS31" s="599"/>
      <c r="BT31" s="599"/>
      <c r="BU31" s="599"/>
      <c r="BV31" s="599"/>
      <c r="BW31" s="599"/>
      <c r="BX31" s="615" t="s">
        <v>12</v>
      </c>
      <c r="BY31" s="618" t="str">
        <f>IF(AR31="","",AR31)</f>
        <v/>
      </c>
      <c r="BZ31" s="618"/>
      <c r="CA31" s="618"/>
      <c r="CB31" s="618"/>
      <c r="CC31" s="618"/>
      <c r="CD31" s="618"/>
      <c r="CE31" s="618"/>
      <c r="CF31" s="618"/>
      <c r="CG31" s="620" t="s">
        <v>17</v>
      </c>
      <c r="CH31" s="131" t="str">
        <f t="shared" ref="CH31:CP31" si="1">IF(T31="","",T31)</f>
        <v/>
      </c>
      <c r="CI31" s="132" t="str">
        <f t="shared" si="1"/>
        <v/>
      </c>
      <c r="CJ31" s="132" t="str">
        <f t="shared" si="1"/>
        <v/>
      </c>
      <c r="CK31" s="132" t="str">
        <f t="shared" si="1"/>
        <v/>
      </c>
      <c r="CL31" s="132" t="str">
        <f t="shared" si="1"/>
        <v/>
      </c>
      <c r="CM31" s="132" t="str">
        <f t="shared" si="1"/>
        <v/>
      </c>
      <c r="CN31" s="155" t="str">
        <f t="shared" si="1"/>
        <v/>
      </c>
      <c r="CO31" s="155" t="str">
        <f t="shared" si="1"/>
        <v/>
      </c>
      <c r="CP31" s="632" t="str">
        <f t="shared" si="1"/>
        <v>(     )</v>
      </c>
      <c r="CQ31" s="633"/>
      <c r="CR31" s="634"/>
      <c r="CS31" s="101"/>
      <c r="CT31" s="102"/>
      <c r="CU31" s="159"/>
      <c r="CV31" s="705"/>
      <c r="CW31" s="705"/>
      <c r="CX31" s="705"/>
      <c r="CY31" s="725"/>
      <c r="CZ31" s="725"/>
      <c r="DA31" s="725"/>
      <c r="DB31" s="725"/>
      <c r="DC31" s="102"/>
      <c r="DD31" s="102"/>
      <c r="DE31" s="102"/>
    </row>
    <row r="32" spans="1:109" ht="16.5" customHeight="1" x14ac:dyDescent="0.25">
      <c r="A32" s="101"/>
      <c r="B32" s="600"/>
      <c r="C32" s="601"/>
      <c r="D32" s="601"/>
      <c r="E32" s="601"/>
      <c r="F32" s="601"/>
      <c r="G32" s="601"/>
      <c r="H32" s="601"/>
      <c r="I32" s="601"/>
      <c r="J32" s="616"/>
      <c r="K32" s="619"/>
      <c r="L32" s="619"/>
      <c r="M32" s="619"/>
      <c r="N32" s="619"/>
      <c r="O32" s="619"/>
      <c r="P32" s="619"/>
      <c r="Q32" s="619"/>
      <c r="R32" s="619"/>
      <c r="S32" s="621"/>
      <c r="T32" s="641" t="s">
        <v>58</v>
      </c>
      <c r="U32" s="643" t="s">
        <v>42</v>
      </c>
      <c r="V32" s="643" t="s">
        <v>14</v>
      </c>
      <c r="W32" s="643" t="s">
        <v>43</v>
      </c>
      <c r="X32" s="643" t="s">
        <v>26</v>
      </c>
      <c r="Y32" s="643" t="s">
        <v>45</v>
      </c>
      <c r="Z32" s="643" t="s">
        <v>55</v>
      </c>
      <c r="AA32" s="645" t="s">
        <v>16</v>
      </c>
      <c r="AB32" s="626"/>
      <c r="AC32" s="627"/>
      <c r="AD32" s="628"/>
      <c r="AE32" s="139"/>
      <c r="AF32" s="726"/>
      <c r="AG32" s="726"/>
      <c r="AH32" s="101"/>
      <c r="AI32" s="600"/>
      <c r="AJ32" s="601"/>
      <c r="AK32" s="601"/>
      <c r="AL32" s="601"/>
      <c r="AM32" s="601"/>
      <c r="AN32" s="601"/>
      <c r="AO32" s="601"/>
      <c r="AP32" s="601"/>
      <c r="AQ32" s="616"/>
      <c r="AR32" s="619"/>
      <c r="AS32" s="619"/>
      <c r="AT32" s="619"/>
      <c r="AU32" s="619"/>
      <c r="AV32" s="619"/>
      <c r="AW32" s="619"/>
      <c r="AX32" s="619"/>
      <c r="AY32" s="619"/>
      <c r="AZ32" s="621"/>
      <c r="BA32" s="641" t="s">
        <v>58</v>
      </c>
      <c r="BB32" s="643" t="s">
        <v>42</v>
      </c>
      <c r="BC32" s="643" t="s">
        <v>14</v>
      </c>
      <c r="BD32" s="643" t="s">
        <v>43</v>
      </c>
      <c r="BE32" s="643" t="s">
        <v>26</v>
      </c>
      <c r="BF32" s="643" t="s">
        <v>45</v>
      </c>
      <c r="BG32" s="643" t="s">
        <v>55</v>
      </c>
      <c r="BH32" s="645" t="s">
        <v>16</v>
      </c>
      <c r="BI32" s="635"/>
      <c r="BJ32" s="636"/>
      <c r="BK32" s="637"/>
      <c r="BL32" s="139"/>
      <c r="BM32" s="726"/>
      <c r="BN32" s="726"/>
      <c r="BO32" s="101"/>
      <c r="BP32" s="600"/>
      <c r="BQ32" s="601"/>
      <c r="BR32" s="601"/>
      <c r="BS32" s="601"/>
      <c r="BT32" s="601"/>
      <c r="BU32" s="601"/>
      <c r="BV32" s="601"/>
      <c r="BW32" s="601"/>
      <c r="BX32" s="616"/>
      <c r="BY32" s="619"/>
      <c r="BZ32" s="619"/>
      <c r="CA32" s="619"/>
      <c r="CB32" s="619"/>
      <c r="CC32" s="619"/>
      <c r="CD32" s="619"/>
      <c r="CE32" s="619"/>
      <c r="CF32" s="619"/>
      <c r="CG32" s="621"/>
      <c r="CH32" s="641" t="s">
        <v>58</v>
      </c>
      <c r="CI32" s="643" t="s">
        <v>42</v>
      </c>
      <c r="CJ32" s="643" t="s">
        <v>14</v>
      </c>
      <c r="CK32" s="643" t="s">
        <v>43</v>
      </c>
      <c r="CL32" s="643" t="s">
        <v>26</v>
      </c>
      <c r="CM32" s="643" t="s">
        <v>45</v>
      </c>
      <c r="CN32" s="643" t="s">
        <v>55</v>
      </c>
      <c r="CO32" s="645" t="s">
        <v>16</v>
      </c>
      <c r="CP32" s="635"/>
      <c r="CQ32" s="636"/>
      <c r="CR32" s="637"/>
      <c r="CS32" s="101"/>
      <c r="CT32" s="102"/>
      <c r="CU32" s="159"/>
      <c r="CV32" s="705"/>
      <c r="CW32" s="705"/>
      <c r="CX32" s="705"/>
      <c r="CY32" s="725"/>
      <c r="CZ32" s="725"/>
      <c r="DA32" s="725"/>
      <c r="DB32" s="725"/>
      <c r="DC32" s="102"/>
      <c r="DD32" s="102"/>
      <c r="DE32" s="102"/>
    </row>
    <row r="33" spans="1:109" ht="12.75" customHeight="1" x14ac:dyDescent="0.25">
      <c r="A33" s="101"/>
      <c r="B33" s="108"/>
      <c r="C33" s="108"/>
      <c r="D33" s="113"/>
      <c r="E33" s="108"/>
      <c r="F33" s="120"/>
      <c r="G33" s="113"/>
      <c r="H33" s="126"/>
      <c r="I33" s="129"/>
      <c r="J33" s="617"/>
      <c r="K33" s="129"/>
      <c r="L33" s="120"/>
      <c r="M33" s="108"/>
      <c r="N33" s="113"/>
      <c r="O33" s="108"/>
      <c r="P33" s="120"/>
      <c r="Q33" s="113"/>
      <c r="R33" s="126"/>
      <c r="S33" s="622"/>
      <c r="T33" s="642"/>
      <c r="U33" s="644"/>
      <c r="V33" s="644"/>
      <c r="W33" s="644"/>
      <c r="X33" s="644"/>
      <c r="Y33" s="644"/>
      <c r="Z33" s="644"/>
      <c r="AA33" s="646"/>
      <c r="AB33" s="629"/>
      <c r="AC33" s="630"/>
      <c r="AD33" s="631"/>
      <c r="AE33" s="139"/>
      <c r="AF33" s="726"/>
      <c r="AG33" s="726"/>
      <c r="AH33" s="101"/>
      <c r="AI33" s="108"/>
      <c r="AJ33" s="108"/>
      <c r="AK33" s="113"/>
      <c r="AL33" s="108"/>
      <c r="AM33" s="120"/>
      <c r="AN33" s="113"/>
      <c r="AO33" s="126"/>
      <c r="AP33" s="129"/>
      <c r="AQ33" s="617"/>
      <c r="AR33" s="129"/>
      <c r="AS33" s="120"/>
      <c r="AT33" s="108"/>
      <c r="AU33" s="113"/>
      <c r="AV33" s="108"/>
      <c r="AW33" s="120"/>
      <c r="AX33" s="113"/>
      <c r="AY33" s="126"/>
      <c r="AZ33" s="622"/>
      <c r="BA33" s="642"/>
      <c r="BB33" s="644"/>
      <c r="BC33" s="644"/>
      <c r="BD33" s="644"/>
      <c r="BE33" s="644"/>
      <c r="BF33" s="644"/>
      <c r="BG33" s="644"/>
      <c r="BH33" s="646"/>
      <c r="BI33" s="638"/>
      <c r="BJ33" s="639"/>
      <c r="BK33" s="640"/>
      <c r="BL33" s="139"/>
      <c r="BM33" s="726"/>
      <c r="BN33" s="726"/>
      <c r="BO33" s="101"/>
      <c r="BP33" s="108"/>
      <c r="BQ33" s="108"/>
      <c r="BR33" s="113"/>
      <c r="BS33" s="108"/>
      <c r="BT33" s="120"/>
      <c r="BU33" s="113"/>
      <c r="BV33" s="126"/>
      <c r="BW33" s="129"/>
      <c r="BX33" s="617"/>
      <c r="BY33" s="129"/>
      <c r="BZ33" s="120"/>
      <c r="CA33" s="108"/>
      <c r="CB33" s="113"/>
      <c r="CC33" s="108"/>
      <c r="CD33" s="120"/>
      <c r="CE33" s="113"/>
      <c r="CF33" s="126"/>
      <c r="CG33" s="622"/>
      <c r="CH33" s="642"/>
      <c r="CI33" s="644"/>
      <c r="CJ33" s="644"/>
      <c r="CK33" s="644"/>
      <c r="CL33" s="644"/>
      <c r="CM33" s="644"/>
      <c r="CN33" s="644"/>
      <c r="CO33" s="646"/>
      <c r="CP33" s="638"/>
      <c r="CQ33" s="639"/>
      <c r="CR33" s="640"/>
      <c r="CS33" s="101"/>
      <c r="CT33" s="102"/>
      <c r="CU33" s="159"/>
      <c r="CV33" s="705"/>
      <c r="CW33" s="705"/>
      <c r="CX33" s="705"/>
      <c r="CY33" s="725"/>
      <c r="CZ33" s="725"/>
      <c r="DA33" s="725"/>
      <c r="DB33" s="725"/>
      <c r="DC33" s="102"/>
      <c r="DD33" s="102"/>
      <c r="DE33" s="102"/>
    </row>
    <row r="34" spans="1:109" ht="15.75" customHeight="1" x14ac:dyDescent="0.25">
      <c r="A34" s="101"/>
      <c r="B34" s="525" t="s">
        <v>32</v>
      </c>
      <c r="C34" s="526"/>
      <c r="D34" s="526"/>
      <c r="E34" s="526"/>
      <c r="F34" s="526"/>
      <c r="G34" s="527"/>
      <c r="H34" s="653" t="s">
        <v>31</v>
      </c>
      <c r="I34" s="514" t="s">
        <v>20</v>
      </c>
      <c r="J34" s="515"/>
      <c r="K34" s="516" t="s">
        <v>6</v>
      </c>
      <c r="L34" s="517"/>
      <c r="M34" s="518" t="s">
        <v>30</v>
      </c>
      <c r="N34" s="516"/>
      <c r="O34" s="516" t="s">
        <v>24</v>
      </c>
      <c r="P34" s="516"/>
      <c r="Q34" s="516" t="s">
        <v>20</v>
      </c>
      <c r="R34" s="519"/>
      <c r="S34" s="518" t="s">
        <v>6</v>
      </c>
      <c r="T34" s="516"/>
      <c r="U34" s="516" t="s">
        <v>28</v>
      </c>
      <c r="V34" s="516"/>
      <c r="W34" s="516" t="s">
        <v>24</v>
      </c>
      <c r="X34" s="519"/>
      <c r="Y34" s="520" t="s">
        <v>20</v>
      </c>
      <c r="Z34" s="516"/>
      <c r="AA34" s="516" t="s">
        <v>6</v>
      </c>
      <c r="AB34" s="516"/>
      <c r="AC34" s="521" t="s">
        <v>22</v>
      </c>
      <c r="AD34" s="514"/>
      <c r="AE34" s="140"/>
      <c r="AF34" s="726"/>
      <c r="AG34" s="726"/>
      <c r="AH34" s="101"/>
      <c r="AI34" s="525" t="s">
        <v>32</v>
      </c>
      <c r="AJ34" s="526"/>
      <c r="AK34" s="526"/>
      <c r="AL34" s="526"/>
      <c r="AM34" s="526"/>
      <c r="AN34" s="527"/>
      <c r="AO34" s="653" t="s">
        <v>31</v>
      </c>
      <c r="AP34" s="514" t="s">
        <v>20</v>
      </c>
      <c r="AQ34" s="515"/>
      <c r="AR34" s="516" t="s">
        <v>6</v>
      </c>
      <c r="AS34" s="517"/>
      <c r="AT34" s="522" t="s">
        <v>30</v>
      </c>
      <c r="AU34" s="523"/>
      <c r="AV34" s="519" t="s">
        <v>24</v>
      </c>
      <c r="AW34" s="518"/>
      <c r="AX34" s="524" t="s">
        <v>20</v>
      </c>
      <c r="AY34" s="522"/>
      <c r="AZ34" s="522" t="s">
        <v>6</v>
      </c>
      <c r="BA34" s="523"/>
      <c r="BB34" s="519" t="s">
        <v>28</v>
      </c>
      <c r="BC34" s="518"/>
      <c r="BD34" s="524" t="s">
        <v>24</v>
      </c>
      <c r="BE34" s="522"/>
      <c r="BF34" s="520" t="s">
        <v>20</v>
      </c>
      <c r="BG34" s="516"/>
      <c r="BH34" s="516" t="s">
        <v>6</v>
      </c>
      <c r="BI34" s="516"/>
      <c r="BJ34" s="521" t="s">
        <v>22</v>
      </c>
      <c r="BK34" s="514"/>
      <c r="BL34" s="140"/>
      <c r="BM34" s="726"/>
      <c r="BN34" s="726"/>
      <c r="BO34" s="101"/>
      <c r="BP34" s="525" t="s">
        <v>32</v>
      </c>
      <c r="BQ34" s="526"/>
      <c r="BR34" s="526"/>
      <c r="BS34" s="526"/>
      <c r="BT34" s="526"/>
      <c r="BU34" s="527"/>
      <c r="BV34" s="653" t="s">
        <v>31</v>
      </c>
      <c r="BW34" s="514" t="s">
        <v>20</v>
      </c>
      <c r="BX34" s="515"/>
      <c r="BY34" s="516" t="s">
        <v>6</v>
      </c>
      <c r="BZ34" s="517"/>
      <c r="CA34" s="518" t="s">
        <v>30</v>
      </c>
      <c r="CB34" s="516"/>
      <c r="CC34" s="516" t="s">
        <v>24</v>
      </c>
      <c r="CD34" s="516"/>
      <c r="CE34" s="516" t="s">
        <v>20</v>
      </c>
      <c r="CF34" s="519"/>
      <c r="CG34" s="518" t="s">
        <v>6</v>
      </c>
      <c r="CH34" s="516"/>
      <c r="CI34" s="516" t="s">
        <v>28</v>
      </c>
      <c r="CJ34" s="516"/>
      <c r="CK34" s="516" t="s">
        <v>24</v>
      </c>
      <c r="CL34" s="519"/>
      <c r="CM34" s="520" t="s">
        <v>20</v>
      </c>
      <c r="CN34" s="516"/>
      <c r="CO34" s="516" t="s">
        <v>6</v>
      </c>
      <c r="CP34" s="516"/>
      <c r="CQ34" s="521" t="s">
        <v>22</v>
      </c>
      <c r="CR34" s="514"/>
      <c r="CS34" s="101"/>
      <c r="CT34" s="102"/>
      <c r="CU34" s="159"/>
      <c r="CV34" s="705"/>
      <c r="CW34" s="705"/>
      <c r="CX34" s="705"/>
      <c r="CY34" s="725"/>
      <c r="CZ34" s="725"/>
      <c r="DA34" s="725"/>
      <c r="DB34" s="725"/>
      <c r="DC34" s="102"/>
      <c r="DD34" s="102"/>
      <c r="DE34" s="102"/>
    </row>
    <row r="35" spans="1:109" ht="15.75" customHeight="1" x14ac:dyDescent="0.25">
      <c r="A35" s="101"/>
      <c r="B35" s="647"/>
      <c r="C35" s="648"/>
      <c r="D35" s="648"/>
      <c r="E35" s="648"/>
      <c r="F35" s="648"/>
      <c r="G35" s="649"/>
      <c r="H35" s="654"/>
      <c r="I35" s="543" t="str">
        <f>入力シート!AB6</f>
        <v/>
      </c>
      <c r="J35" s="546"/>
      <c r="K35" s="539" t="str">
        <f>入力シート!AC6</f>
        <v/>
      </c>
      <c r="L35" s="548"/>
      <c r="M35" s="656" t="str">
        <f>入力シート!AD6</f>
        <v/>
      </c>
      <c r="N35" s="657"/>
      <c r="O35" s="658" t="str">
        <f>入力シート!AE6</f>
        <v/>
      </c>
      <c r="P35" s="657"/>
      <c r="Q35" s="658" t="str">
        <f>入力シート!AF6</f>
        <v/>
      </c>
      <c r="R35" s="659"/>
      <c r="S35" s="656" t="str">
        <f>入力シート!AG6</f>
        <v/>
      </c>
      <c r="T35" s="657"/>
      <c r="U35" s="658" t="str">
        <f>入力シート!AH6</f>
        <v/>
      </c>
      <c r="V35" s="657"/>
      <c r="W35" s="658" t="str">
        <f>入力シート!AI6</f>
        <v/>
      </c>
      <c r="X35" s="659"/>
      <c r="Y35" s="656" t="str">
        <f>入力シート!AJ6</f>
        <v/>
      </c>
      <c r="Z35" s="657"/>
      <c r="AA35" s="658" t="str">
        <f>入力シート!AK6</f>
        <v/>
      </c>
      <c r="AB35" s="657"/>
      <c r="AC35" s="658" t="str">
        <f>入力シート!AL6</f>
        <v/>
      </c>
      <c r="AD35" s="596"/>
      <c r="AE35" s="141"/>
      <c r="AF35" s="726"/>
      <c r="AG35" s="726"/>
      <c r="AH35" s="101"/>
      <c r="AI35" s="647"/>
      <c r="AJ35" s="648"/>
      <c r="AK35" s="648"/>
      <c r="AL35" s="648"/>
      <c r="AM35" s="648"/>
      <c r="AN35" s="649"/>
      <c r="AO35" s="654"/>
      <c r="AP35" s="543" t="str">
        <f>IF(I35="","",I35)</f>
        <v/>
      </c>
      <c r="AQ35" s="546"/>
      <c r="AR35" s="539" t="str">
        <f>IF(K35="","",K35)</f>
        <v/>
      </c>
      <c r="AS35" s="548"/>
      <c r="AT35" s="529" t="str">
        <f>IF(M35="","",M35)</f>
        <v/>
      </c>
      <c r="AU35" s="532"/>
      <c r="AV35" s="534" t="str">
        <f>IF(O35="","",O35)</f>
        <v/>
      </c>
      <c r="AW35" s="535"/>
      <c r="AX35" s="528" t="str">
        <f>IF(Q35="","",Q35)</f>
        <v/>
      </c>
      <c r="AY35" s="529"/>
      <c r="AZ35" s="529" t="str">
        <f>IF(S35="","",S35)</f>
        <v/>
      </c>
      <c r="BA35" s="532"/>
      <c r="BB35" s="534" t="str">
        <f>IF(U35="","",U35)</f>
        <v/>
      </c>
      <c r="BC35" s="535"/>
      <c r="BD35" s="528" t="str">
        <f>IF(W35="","",W35)</f>
        <v/>
      </c>
      <c r="BE35" s="529"/>
      <c r="BF35" s="538" t="str">
        <f>IF(Y35="","",Y35)</f>
        <v/>
      </c>
      <c r="BG35" s="539"/>
      <c r="BH35" s="539" t="str">
        <f>IF(AA35="","",AA35)</f>
        <v/>
      </c>
      <c r="BI35" s="539"/>
      <c r="BJ35" s="542" t="str">
        <f>IF(AC35="","",AC35)</f>
        <v/>
      </c>
      <c r="BK35" s="543"/>
      <c r="BL35" s="141"/>
      <c r="BM35" s="726"/>
      <c r="BN35" s="726"/>
      <c r="BO35" s="101"/>
      <c r="BP35" s="647"/>
      <c r="BQ35" s="648"/>
      <c r="BR35" s="648"/>
      <c r="BS35" s="648"/>
      <c r="BT35" s="648"/>
      <c r="BU35" s="649"/>
      <c r="BV35" s="654"/>
      <c r="BW35" s="543" t="str">
        <f>IF(I35="","",I35)</f>
        <v/>
      </c>
      <c r="BX35" s="546"/>
      <c r="BY35" s="539" t="str">
        <f>IF(K35="","",K35)</f>
        <v/>
      </c>
      <c r="BZ35" s="548"/>
      <c r="CA35" s="535" t="str">
        <f>IF(M35="","",M35)</f>
        <v/>
      </c>
      <c r="CB35" s="539"/>
      <c r="CC35" s="539" t="str">
        <f>IF(O35="","",O35)</f>
        <v/>
      </c>
      <c r="CD35" s="539"/>
      <c r="CE35" s="539" t="str">
        <f>IF(Q35="","",Q35)</f>
        <v/>
      </c>
      <c r="CF35" s="534"/>
      <c r="CG35" s="535" t="str">
        <f>IF(S35="","",S35)</f>
        <v/>
      </c>
      <c r="CH35" s="539"/>
      <c r="CI35" s="539" t="str">
        <f>IF(U35="","",U35)</f>
        <v/>
      </c>
      <c r="CJ35" s="539"/>
      <c r="CK35" s="539" t="str">
        <f>IF(W35="","",W35)</f>
        <v/>
      </c>
      <c r="CL35" s="534"/>
      <c r="CM35" s="538" t="str">
        <f>IF(Y35="","",Y35)</f>
        <v/>
      </c>
      <c r="CN35" s="539"/>
      <c r="CO35" s="539" t="str">
        <f>IF(AA35="","",AA35)</f>
        <v/>
      </c>
      <c r="CP35" s="539"/>
      <c r="CQ35" s="542" t="str">
        <f>IF(AC35="","",AC35)</f>
        <v/>
      </c>
      <c r="CR35" s="543"/>
      <c r="CS35" s="101"/>
      <c r="CT35" s="102"/>
      <c r="CU35" s="159"/>
      <c r="CV35" s="705"/>
      <c r="CW35" s="705"/>
      <c r="CX35" s="705"/>
      <c r="CY35" s="725"/>
      <c r="CZ35" s="725"/>
      <c r="DA35" s="725"/>
      <c r="DB35" s="725"/>
      <c r="DC35" s="102"/>
      <c r="DD35" s="102"/>
      <c r="DE35" s="102"/>
    </row>
    <row r="36" spans="1:109" ht="15.75" customHeight="1" x14ac:dyDescent="0.25">
      <c r="A36" s="101"/>
      <c r="B36" s="647"/>
      <c r="C36" s="648"/>
      <c r="D36" s="648"/>
      <c r="E36" s="648"/>
      <c r="F36" s="648"/>
      <c r="G36" s="649"/>
      <c r="H36" s="654"/>
      <c r="I36" s="543"/>
      <c r="J36" s="546"/>
      <c r="K36" s="539"/>
      <c r="L36" s="548"/>
      <c r="M36" s="656"/>
      <c r="N36" s="657"/>
      <c r="O36" s="658"/>
      <c r="P36" s="657"/>
      <c r="Q36" s="658"/>
      <c r="R36" s="659"/>
      <c r="S36" s="656"/>
      <c r="T36" s="657"/>
      <c r="U36" s="658"/>
      <c r="V36" s="657"/>
      <c r="W36" s="658"/>
      <c r="X36" s="659"/>
      <c r="Y36" s="656"/>
      <c r="Z36" s="657"/>
      <c r="AA36" s="658"/>
      <c r="AB36" s="657"/>
      <c r="AC36" s="658"/>
      <c r="AD36" s="596"/>
      <c r="AE36" s="141"/>
      <c r="AF36" s="726"/>
      <c r="AG36" s="726"/>
      <c r="AH36" s="101"/>
      <c r="AI36" s="647"/>
      <c r="AJ36" s="648"/>
      <c r="AK36" s="648"/>
      <c r="AL36" s="648"/>
      <c r="AM36" s="648"/>
      <c r="AN36" s="649"/>
      <c r="AO36" s="654"/>
      <c r="AP36" s="543"/>
      <c r="AQ36" s="546"/>
      <c r="AR36" s="539"/>
      <c r="AS36" s="548"/>
      <c r="AT36" s="529"/>
      <c r="AU36" s="532"/>
      <c r="AV36" s="534"/>
      <c r="AW36" s="535"/>
      <c r="AX36" s="528"/>
      <c r="AY36" s="529"/>
      <c r="AZ36" s="529"/>
      <c r="BA36" s="532"/>
      <c r="BB36" s="534"/>
      <c r="BC36" s="535"/>
      <c r="BD36" s="528"/>
      <c r="BE36" s="529"/>
      <c r="BF36" s="538"/>
      <c r="BG36" s="539"/>
      <c r="BH36" s="539"/>
      <c r="BI36" s="539"/>
      <c r="BJ36" s="542"/>
      <c r="BK36" s="543"/>
      <c r="BL36" s="141"/>
      <c r="BM36" s="726"/>
      <c r="BN36" s="726"/>
      <c r="BO36" s="101"/>
      <c r="BP36" s="647"/>
      <c r="BQ36" s="648"/>
      <c r="BR36" s="648"/>
      <c r="BS36" s="648"/>
      <c r="BT36" s="648"/>
      <c r="BU36" s="649"/>
      <c r="BV36" s="654"/>
      <c r="BW36" s="543"/>
      <c r="BX36" s="546"/>
      <c r="BY36" s="539"/>
      <c r="BZ36" s="548"/>
      <c r="CA36" s="535"/>
      <c r="CB36" s="539"/>
      <c r="CC36" s="539"/>
      <c r="CD36" s="539"/>
      <c r="CE36" s="539"/>
      <c r="CF36" s="534"/>
      <c r="CG36" s="535"/>
      <c r="CH36" s="539"/>
      <c r="CI36" s="539"/>
      <c r="CJ36" s="539"/>
      <c r="CK36" s="539"/>
      <c r="CL36" s="534"/>
      <c r="CM36" s="538"/>
      <c r="CN36" s="539"/>
      <c r="CO36" s="539"/>
      <c r="CP36" s="539"/>
      <c r="CQ36" s="542"/>
      <c r="CR36" s="543"/>
      <c r="CS36" s="101"/>
      <c r="CT36" s="102"/>
      <c r="CU36" s="159"/>
      <c r="CV36" s="705"/>
      <c r="CW36" s="705"/>
      <c r="CX36" s="705"/>
      <c r="CY36" s="725"/>
      <c r="CZ36" s="725"/>
      <c r="DA36" s="725"/>
      <c r="DB36" s="725"/>
      <c r="DC36" s="102"/>
      <c r="DD36" s="102"/>
      <c r="DE36" s="102"/>
    </row>
    <row r="37" spans="1:109" ht="15.75" customHeight="1" x14ac:dyDescent="0.25">
      <c r="A37" s="101"/>
      <c r="B37" s="650"/>
      <c r="C37" s="651"/>
      <c r="D37" s="651"/>
      <c r="E37" s="651"/>
      <c r="F37" s="651"/>
      <c r="G37" s="652"/>
      <c r="H37" s="655"/>
      <c r="I37" s="545"/>
      <c r="J37" s="547"/>
      <c r="K37" s="541"/>
      <c r="L37" s="549"/>
      <c r="M37" s="532"/>
      <c r="N37" s="538"/>
      <c r="O37" s="548"/>
      <c r="P37" s="538"/>
      <c r="Q37" s="548"/>
      <c r="R37" s="528"/>
      <c r="S37" s="532"/>
      <c r="T37" s="538"/>
      <c r="U37" s="548"/>
      <c r="V37" s="538"/>
      <c r="W37" s="548"/>
      <c r="X37" s="528"/>
      <c r="Y37" s="532"/>
      <c r="Z37" s="538"/>
      <c r="AA37" s="548"/>
      <c r="AB37" s="538"/>
      <c r="AC37" s="548"/>
      <c r="AD37" s="542"/>
      <c r="AE37" s="141"/>
      <c r="AF37" s="726"/>
      <c r="AG37" s="726"/>
      <c r="AH37" s="101"/>
      <c r="AI37" s="650"/>
      <c r="AJ37" s="651"/>
      <c r="AK37" s="651"/>
      <c r="AL37" s="651"/>
      <c r="AM37" s="651"/>
      <c r="AN37" s="652"/>
      <c r="AO37" s="655"/>
      <c r="AP37" s="545"/>
      <c r="AQ37" s="547"/>
      <c r="AR37" s="541"/>
      <c r="AS37" s="549"/>
      <c r="AT37" s="531"/>
      <c r="AU37" s="533"/>
      <c r="AV37" s="536"/>
      <c r="AW37" s="537"/>
      <c r="AX37" s="530"/>
      <c r="AY37" s="531"/>
      <c r="AZ37" s="531"/>
      <c r="BA37" s="533"/>
      <c r="BB37" s="536"/>
      <c r="BC37" s="537"/>
      <c r="BD37" s="530"/>
      <c r="BE37" s="531"/>
      <c r="BF37" s="540"/>
      <c r="BG37" s="541"/>
      <c r="BH37" s="541"/>
      <c r="BI37" s="541"/>
      <c r="BJ37" s="544"/>
      <c r="BK37" s="545"/>
      <c r="BL37" s="141"/>
      <c r="BM37" s="726"/>
      <c r="BN37" s="726"/>
      <c r="BO37" s="101"/>
      <c r="BP37" s="650"/>
      <c r="BQ37" s="651"/>
      <c r="BR37" s="651"/>
      <c r="BS37" s="651"/>
      <c r="BT37" s="651"/>
      <c r="BU37" s="652"/>
      <c r="BV37" s="655"/>
      <c r="BW37" s="545"/>
      <c r="BX37" s="547"/>
      <c r="BY37" s="541"/>
      <c r="BZ37" s="549"/>
      <c r="CA37" s="537"/>
      <c r="CB37" s="541"/>
      <c r="CC37" s="541"/>
      <c r="CD37" s="541"/>
      <c r="CE37" s="541"/>
      <c r="CF37" s="536"/>
      <c r="CG37" s="537"/>
      <c r="CH37" s="541"/>
      <c r="CI37" s="541"/>
      <c r="CJ37" s="541"/>
      <c r="CK37" s="541"/>
      <c r="CL37" s="536"/>
      <c r="CM37" s="540"/>
      <c r="CN37" s="541"/>
      <c r="CO37" s="541"/>
      <c r="CP37" s="541"/>
      <c r="CQ37" s="544"/>
      <c r="CR37" s="545"/>
      <c r="CS37" s="101"/>
      <c r="CT37" s="102"/>
      <c r="CU37" s="159"/>
      <c r="CV37" s="705"/>
      <c r="CW37" s="705"/>
      <c r="CX37" s="705"/>
      <c r="CY37" s="725"/>
      <c r="CZ37" s="725"/>
      <c r="DA37" s="725"/>
      <c r="DB37" s="725"/>
      <c r="DC37" s="102"/>
      <c r="DD37" s="102"/>
      <c r="DE37" s="102"/>
    </row>
    <row r="38" spans="1:109" ht="19.5" customHeight="1" x14ac:dyDescent="0.25">
      <c r="A38" s="101"/>
      <c r="B38" s="660" t="s">
        <v>34</v>
      </c>
      <c r="C38" s="660"/>
      <c r="D38" s="660"/>
      <c r="E38" s="660"/>
      <c r="F38" s="660"/>
      <c r="G38" s="660"/>
      <c r="H38" s="566" t="s">
        <v>19</v>
      </c>
      <c r="I38" s="545" t="str">
        <f>入力シート!AB7</f>
        <v/>
      </c>
      <c r="J38" s="547"/>
      <c r="K38" s="570" t="str">
        <f>入力シート!AC7</f>
        <v/>
      </c>
      <c r="L38" s="571"/>
      <c r="M38" s="572" t="str">
        <f>入力シート!AD7</f>
        <v/>
      </c>
      <c r="N38" s="569"/>
      <c r="O38" s="570" t="str">
        <f>入力シート!AE7</f>
        <v/>
      </c>
      <c r="P38" s="569"/>
      <c r="Q38" s="570" t="str">
        <f>入力シート!AF7</f>
        <v/>
      </c>
      <c r="R38" s="571"/>
      <c r="S38" s="572" t="str">
        <f>入力シート!AG7</f>
        <v/>
      </c>
      <c r="T38" s="569"/>
      <c r="U38" s="570" t="str">
        <f>入力シート!AH7</f>
        <v/>
      </c>
      <c r="V38" s="569"/>
      <c r="W38" s="570" t="str">
        <f>入力シート!AI7</f>
        <v/>
      </c>
      <c r="X38" s="571"/>
      <c r="Y38" s="572" t="str">
        <f>入力シート!AJ7</f>
        <v/>
      </c>
      <c r="Z38" s="569"/>
      <c r="AA38" s="570" t="str">
        <f>入力シート!AK7</f>
        <v/>
      </c>
      <c r="AB38" s="569"/>
      <c r="AC38" s="570" t="str">
        <f>入力シート!AL7</f>
        <v/>
      </c>
      <c r="AD38" s="573"/>
      <c r="AE38" s="141"/>
      <c r="AF38" s="149"/>
      <c r="AG38" s="151"/>
      <c r="AH38" s="101"/>
      <c r="AI38" s="660" t="s">
        <v>34</v>
      </c>
      <c r="AJ38" s="660"/>
      <c r="AK38" s="660"/>
      <c r="AL38" s="660"/>
      <c r="AM38" s="660"/>
      <c r="AN38" s="660"/>
      <c r="AO38" s="566" t="s">
        <v>19</v>
      </c>
      <c r="AP38" s="545" t="str">
        <f>IF(I38="","",I38)</f>
        <v/>
      </c>
      <c r="AQ38" s="547"/>
      <c r="AR38" s="541" t="str">
        <f>IF(K38="","",K38)</f>
        <v/>
      </c>
      <c r="AS38" s="549"/>
      <c r="AT38" s="531" t="str">
        <f>IF(M38="","",M38)</f>
        <v/>
      </c>
      <c r="AU38" s="533"/>
      <c r="AV38" s="536" t="str">
        <f>IF(O38="","",O38)</f>
        <v/>
      </c>
      <c r="AW38" s="537"/>
      <c r="AX38" s="530" t="str">
        <f>IF(Q38="","",Q38)</f>
        <v/>
      </c>
      <c r="AY38" s="531"/>
      <c r="AZ38" s="531" t="str">
        <f>IF(S38="","",S38)</f>
        <v/>
      </c>
      <c r="BA38" s="533"/>
      <c r="BB38" s="536" t="str">
        <f>IF(U38="","",U38)</f>
        <v/>
      </c>
      <c r="BC38" s="537"/>
      <c r="BD38" s="530" t="str">
        <f>IF(W38="","",W38)</f>
        <v/>
      </c>
      <c r="BE38" s="531"/>
      <c r="BF38" s="540" t="str">
        <f>IF(Y38="","",Y38)</f>
        <v/>
      </c>
      <c r="BG38" s="541"/>
      <c r="BH38" s="541" t="str">
        <f>IF(AA38="","",AA38)</f>
        <v/>
      </c>
      <c r="BI38" s="541"/>
      <c r="BJ38" s="544" t="str">
        <f>IF(AC38="","",AC38)</f>
        <v/>
      </c>
      <c r="BK38" s="545"/>
      <c r="BL38" s="141"/>
      <c r="BM38" s="149"/>
      <c r="BN38" s="151"/>
      <c r="BO38" s="101"/>
      <c r="BP38" s="660" t="s">
        <v>34</v>
      </c>
      <c r="BQ38" s="660"/>
      <c r="BR38" s="660"/>
      <c r="BS38" s="660"/>
      <c r="BT38" s="660"/>
      <c r="BU38" s="660"/>
      <c r="BV38" s="566" t="s">
        <v>19</v>
      </c>
      <c r="BW38" s="545" t="str">
        <f>IF(I38="","",I38)</f>
        <v/>
      </c>
      <c r="BX38" s="547"/>
      <c r="BY38" s="541" t="str">
        <f>IF(K38="","",K38)</f>
        <v/>
      </c>
      <c r="BZ38" s="549"/>
      <c r="CA38" s="537" t="str">
        <f>IF(M38="","",M38)</f>
        <v/>
      </c>
      <c r="CB38" s="541"/>
      <c r="CC38" s="541" t="str">
        <f>IF(O38="","",O38)</f>
        <v/>
      </c>
      <c r="CD38" s="541"/>
      <c r="CE38" s="541" t="str">
        <f>IF(Q38="","",Q38)</f>
        <v/>
      </c>
      <c r="CF38" s="536"/>
      <c r="CG38" s="537" t="str">
        <f>IF(S38="","",S38)</f>
        <v/>
      </c>
      <c r="CH38" s="541"/>
      <c r="CI38" s="541" t="str">
        <f>IF(U38="","",U38)</f>
        <v/>
      </c>
      <c r="CJ38" s="541"/>
      <c r="CK38" s="541" t="str">
        <f>IF(W38="","",W38)</f>
        <v/>
      </c>
      <c r="CL38" s="536"/>
      <c r="CM38" s="540" t="str">
        <f>IF(Y38="","",Y38)</f>
        <v/>
      </c>
      <c r="CN38" s="541"/>
      <c r="CO38" s="541" t="str">
        <f>IF(AA38="","",AA38)</f>
        <v/>
      </c>
      <c r="CP38" s="541"/>
      <c r="CQ38" s="544" t="str">
        <f>IF(AC38="","",AC38)</f>
        <v/>
      </c>
      <c r="CR38" s="545"/>
      <c r="CS38" s="101"/>
      <c r="CT38" s="102"/>
      <c r="CU38" s="159"/>
      <c r="CV38" s="705"/>
      <c r="CW38" s="705"/>
      <c r="CX38" s="705"/>
      <c r="CY38" s="725"/>
      <c r="CZ38" s="725"/>
      <c r="DA38" s="725"/>
      <c r="DB38" s="725"/>
      <c r="DC38" s="102"/>
      <c r="DD38" s="102"/>
      <c r="DE38" s="102"/>
    </row>
    <row r="39" spans="1:109" ht="19.5" customHeight="1" x14ac:dyDescent="0.25">
      <c r="A39" s="101"/>
      <c r="B39" s="660"/>
      <c r="C39" s="660"/>
      <c r="D39" s="660"/>
      <c r="E39" s="660"/>
      <c r="F39" s="660"/>
      <c r="G39" s="660"/>
      <c r="H39" s="567"/>
      <c r="I39" s="545"/>
      <c r="J39" s="547"/>
      <c r="K39" s="548"/>
      <c r="L39" s="528"/>
      <c r="M39" s="532"/>
      <c r="N39" s="538"/>
      <c r="O39" s="548"/>
      <c r="P39" s="538"/>
      <c r="Q39" s="548"/>
      <c r="R39" s="528"/>
      <c r="S39" s="532"/>
      <c r="T39" s="538"/>
      <c r="U39" s="548"/>
      <c r="V39" s="538"/>
      <c r="W39" s="548"/>
      <c r="X39" s="528"/>
      <c r="Y39" s="532"/>
      <c r="Z39" s="538"/>
      <c r="AA39" s="548"/>
      <c r="AB39" s="538"/>
      <c r="AC39" s="548"/>
      <c r="AD39" s="542"/>
      <c r="AE39" s="141"/>
      <c r="AF39" s="144"/>
      <c r="AG39" s="101"/>
      <c r="AH39" s="101"/>
      <c r="AI39" s="660"/>
      <c r="AJ39" s="660"/>
      <c r="AK39" s="660"/>
      <c r="AL39" s="660"/>
      <c r="AM39" s="660"/>
      <c r="AN39" s="660"/>
      <c r="AO39" s="567"/>
      <c r="AP39" s="545"/>
      <c r="AQ39" s="547"/>
      <c r="AR39" s="541"/>
      <c r="AS39" s="549"/>
      <c r="AT39" s="531"/>
      <c r="AU39" s="533"/>
      <c r="AV39" s="536"/>
      <c r="AW39" s="537"/>
      <c r="AX39" s="530"/>
      <c r="AY39" s="531"/>
      <c r="AZ39" s="531"/>
      <c r="BA39" s="533"/>
      <c r="BB39" s="536"/>
      <c r="BC39" s="537"/>
      <c r="BD39" s="530"/>
      <c r="BE39" s="531"/>
      <c r="BF39" s="540"/>
      <c r="BG39" s="541"/>
      <c r="BH39" s="541"/>
      <c r="BI39" s="541"/>
      <c r="BJ39" s="544"/>
      <c r="BK39" s="545"/>
      <c r="BL39" s="141"/>
      <c r="BM39" s="144"/>
      <c r="BN39" s="101"/>
      <c r="BO39" s="101"/>
      <c r="BP39" s="660"/>
      <c r="BQ39" s="660"/>
      <c r="BR39" s="660"/>
      <c r="BS39" s="660"/>
      <c r="BT39" s="660"/>
      <c r="BU39" s="660"/>
      <c r="BV39" s="567"/>
      <c r="BW39" s="545"/>
      <c r="BX39" s="547"/>
      <c r="BY39" s="541"/>
      <c r="BZ39" s="549"/>
      <c r="CA39" s="537"/>
      <c r="CB39" s="541"/>
      <c r="CC39" s="541"/>
      <c r="CD39" s="541"/>
      <c r="CE39" s="541"/>
      <c r="CF39" s="536"/>
      <c r="CG39" s="537"/>
      <c r="CH39" s="541"/>
      <c r="CI39" s="541"/>
      <c r="CJ39" s="541"/>
      <c r="CK39" s="541"/>
      <c r="CL39" s="536"/>
      <c r="CM39" s="540"/>
      <c r="CN39" s="541"/>
      <c r="CO39" s="541"/>
      <c r="CP39" s="541"/>
      <c r="CQ39" s="544"/>
      <c r="CR39" s="545"/>
      <c r="CS39" s="101"/>
      <c r="CT39" s="102"/>
      <c r="CU39" s="159"/>
      <c r="CV39" s="705"/>
      <c r="CW39" s="705"/>
      <c r="CX39" s="705"/>
      <c r="CY39" s="725"/>
      <c r="CZ39" s="725"/>
      <c r="DA39" s="725"/>
      <c r="DB39" s="725"/>
      <c r="DC39" s="102"/>
      <c r="DD39" s="102"/>
      <c r="DE39" s="102"/>
    </row>
    <row r="40" spans="1:109" ht="19.5" customHeight="1" x14ac:dyDescent="0.25">
      <c r="A40" s="101"/>
      <c r="B40" s="525" t="s">
        <v>39</v>
      </c>
      <c r="C40" s="526"/>
      <c r="D40" s="526"/>
      <c r="E40" s="526"/>
      <c r="F40" s="526"/>
      <c r="G40" s="527"/>
      <c r="H40" s="566" t="s">
        <v>36</v>
      </c>
      <c r="I40" s="568" t="str">
        <f>入力シート!AB8</f>
        <v/>
      </c>
      <c r="J40" s="569"/>
      <c r="K40" s="570" t="str">
        <f>入力シート!AC8</f>
        <v/>
      </c>
      <c r="L40" s="571"/>
      <c r="M40" s="572" t="str">
        <f>入力シート!AD8</f>
        <v/>
      </c>
      <c r="N40" s="569"/>
      <c r="O40" s="570" t="str">
        <f>入力シート!AE8</f>
        <v/>
      </c>
      <c r="P40" s="569"/>
      <c r="Q40" s="570" t="str">
        <f>入力シート!AF8</f>
        <v/>
      </c>
      <c r="R40" s="571"/>
      <c r="S40" s="572" t="str">
        <f>入力シート!AG8</f>
        <v/>
      </c>
      <c r="T40" s="569"/>
      <c r="U40" s="570" t="str">
        <f>入力シート!AH8</f>
        <v/>
      </c>
      <c r="V40" s="569"/>
      <c r="W40" s="570" t="str">
        <f>入力シート!AI8</f>
        <v/>
      </c>
      <c r="X40" s="571"/>
      <c r="Y40" s="572" t="str">
        <f>入力シート!AJ8</f>
        <v/>
      </c>
      <c r="Z40" s="569"/>
      <c r="AA40" s="570" t="str">
        <f>入力シート!AK8</f>
        <v/>
      </c>
      <c r="AB40" s="569"/>
      <c r="AC40" s="570" t="str">
        <f>入力シート!AL8</f>
        <v/>
      </c>
      <c r="AD40" s="573"/>
      <c r="AE40" s="141"/>
      <c r="AF40" s="144"/>
      <c r="AG40" s="101"/>
      <c r="AH40" s="101"/>
      <c r="AI40" s="525" t="s">
        <v>39</v>
      </c>
      <c r="AJ40" s="526"/>
      <c r="AK40" s="526"/>
      <c r="AL40" s="526"/>
      <c r="AM40" s="526"/>
      <c r="AN40" s="527"/>
      <c r="AO40" s="566" t="s">
        <v>36</v>
      </c>
      <c r="AP40" s="545" t="str">
        <f>IF(I40="","",I40)</f>
        <v/>
      </c>
      <c r="AQ40" s="547"/>
      <c r="AR40" s="541" t="str">
        <f>IF(K40="","",K40)</f>
        <v/>
      </c>
      <c r="AS40" s="549"/>
      <c r="AT40" s="531" t="str">
        <f>IF(M40="","",M40)</f>
        <v/>
      </c>
      <c r="AU40" s="533"/>
      <c r="AV40" s="536" t="str">
        <f>IF(O40="","",O40)</f>
        <v/>
      </c>
      <c r="AW40" s="537"/>
      <c r="AX40" s="530" t="str">
        <f>IF(Q40="","",Q40)</f>
        <v/>
      </c>
      <c r="AY40" s="531"/>
      <c r="AZ40" s="531" t="str">
        <f>IF(S40="","",S40)</f>
        <v/>
      </c>
      <c r="BA40" s="533"/>
      <c r="BB40" s="536" t="str">
        <f>IF(U40="","",U40)</f>
        <v/>
      </c>
      <c r="BC40" s="537"/>
      <c r="BD40" s="530" t="str">
        <f>IF(W40="","",W40)</f>
        <v/>
      </c>
      <c r="BE40" s="531"/>
      <c r="BF40" s="540" t="str">
        <f>IF(Y40="","",Y40)</f>
        <v/>
      </c>
      <c r="BG40" s="541"/>
      <c r="BH40" s="541" t="str">
        <f>IF(AA40="","",AA40)</f>
        <v/>
      </c>
      <c r="BI40" s="541"/>
      <c r="BJ40" s="544" t="str">
        <f>IF(AC40="","",AC40)</f>
        <v/>
      </c>
      <c r="BK40" s="545"/>
      <c r="BL40" s="141"/>
      <c r="BM40" s="144"/>
      <c r="BN40" s="101"/>
      <c r="BO40" s="101"/>
      <c r="BP40" s="525" t="s">
        <v>39</v>
      </c>
      <c r="BQ40" s="526"/>
      <c r="BR40" s="526"/>
      <c r="BS40" s="526"/>
      <c r="BT40" s="526"/>
      <c r="BU40" s="527"/>
      <c r="BV40" s="566" t="s">
        <v>36</v>
      </c>
      <c r="BW40" s="545" t="str">
        <f>IF(I40="","",I40)</f>
        <v/>
      </c>
      <c r="BX40" s="547"/>
      <c r="BY40" s="541" t="str">
        <f>IF(K40="","",K40)</f>
        <v/>
      </c>
      <c r="BZ40" s="549"/>
      <c r="CA40" s="537" t="str">
        <f>IF(M40="","",M40)</f>
        <v/>
      </c>
      <c r="CB40" s="541"/>
      <c r="CC40" s="541" t="str">
        <f>IF(O40="","",O40)</f>
        <v/>
      </c>
      <c r="CD40" s="541"/>
      <c r="CE40" s="541" t="str">
        <f>IF(Q40="","",Q40)</f>
        <v/>
      </c>
      <c r="CF40" s="536"/>
      <c r="CG40" s="537" t="str">
        <f>IF(S40="","",S40)</f>
        <v/>
      </c>
      <c r="CH40" s="541"/>
      <c r="CI40" s="541" t="str">
        <f>IF(U40="","",U40)</f>
        <v/>
      </c>
      <c r="CJ40" s="541"/>
      <c r="CK40" s="541" t="str">
        <f>IF(W40="","",W40)</f>
        <v/>
      </c>
      <c r="CL40" s="536"/>
      <c r="CM40" s="540" t="str">
        <f>IF(Y40="","",Y40)</f>
        <v/>
      </c>
      <c r="CN40" s="541"/>
      <c r="CO40" s="541" t="str">
        <f>IF(AA40="","",AA40)</f>
        <v/>
      </c>
      <c r="CP40" s="541"/>
      <c r="CQ40" s="544" t="str">
        <f>IF(AC40="","",AC40)</f>
        <v/>
      </c>
      <c r="CR40" s="545"/>
      <c r="CS40" s="101"/>
      <c r="CT40" s="102"/>
      <c r="CU40" s="159"/>
      <c r="CV40" s="705"/>
      <c r="CW40" s="705"/>
      <c r="CX40" s="705"/>
      <c r="CY40" s="725"/>
      <c r="CZ40" s="725"/>
      <c r="DA40" s="725"/>
      <c r="DB40" s="725"/>
      <c r="DC40" s="102"/>
      <c r="DD40" s="102"/>
      <c r="DE40" s="102"/>
    </row>
    <row r="41" spans="1:109" ht="19.5" customHeight="1" x14ac:dyDescent="0.25">
      <c r="A41" s="101"/>
      <c r="B41" s="109" t="s">
        <v>59</v>
      </c>
      <c r="C41" s="550"/>
      <c r="D41" s="550"/>
      <c r="E41" s="550"/>
      <c r="F41" s="121" t="s">
        <v>10</v>
      </c>
      <c r="G41" s="123" t="s">
        <v>21</v>
      </c>
      <c r="H41" s="567"/>
      <c r="I41" s="546"/>
      <c r="J41" s="538"/>
      <c r="K41" s="548"/>
      <c r="L41" s="528"/>
      <c r="M41" s="532"/>
      <c r="N41" s="538"/>
      <c r="O41" s="548"/>
      <c r="P41" s="538"/>
      <c r="Q41" s="548"/>
      <c r="R41" s="528"/>
      <c r="S41" s="532"/>
      <c r="T41" s="538"/>
      <c r="U41" s="548"/>
      <c r="V41" s="538"/>
      <c r="W41" s="548"/>
      <c r="X41" s="528"/>
      <c r="Y41" s="532"/>
      <c r="Z41" s="538"/>
      <c r="AA41" s="548"/>
      <c r="AB41" s="538"/>
      <c r="AC41" s="548"/>
      <c r="AD41" s="542"/>
      <c r="AE41" s="141"/>
      <c r="AF41" s="144"/>
      <c r="AG41" s="101"/>
      <c r="AH41" s="101"/>
      <c r="AI41" s="109" t="s">
        <v>59</v>
      </c>
      <c r="AJ41" s="550" t="str">
        <f>IF(C41="","",C41)</f>
        <v/>
      </c>
      <c r="AK41" s="550"/>
      <c r="AL41" s="550"/>
      <c r="AM41" s="154" t="s">
        <v>10</v>
      </c>
      <c r="AN41" s="123" t="s">
        <v>21</v>
      </c>
      <c r="AO41" s="567"/>
      <c r="AP41" s="545"/>
      <c r="AQ41" s="547"/>
      <c r="AR41" s="541"/>
      <c r="AS41" s="549"/>
      <c r="AT41" s="531"/>
      <c r="AU41" s="533"/>
      <c r="AV41" s="536"/>
      <c r="AW41" s="537"/>
      <c r="AX41" s="530"/>
      <c r="AY41" s="531"/>
      <c r="AZ41" s="531"/>
      <c r="BA41" s="533"/>
      <c r="BB41" s="536"/>
      <c r="BC41" s="537"/>
      <c r="BD41" s="530"/>
      <c r="BE41" s="531"/>
      <c r="BF41" s="540"/>
      <c r="BG41" s="541"/>
      <c r="BH41" s="541"/>
      <c r="BI41" s="541"/>
      <c r="BJ41" s="544"/>
      <c r="BK41" s="545"/>
      <c r="BL41" s="141"/>
      <c r="BM41" s="144"/>
      <c r="BN41" s="101"/>
      <c r="BO41" s="101"/>
      <c r="BP41" s="109" t="s">
        <v>59</v>
      </c>
      <c r="BQ41" s="550" t="str">
        <f>IF(AJ41="","",AJ41)</f>
        <v/>
      </c>
      <c r="BR41" s="550"/>
      <c r="BS41" s="550"/>
      <c r="BT41" s="154" t="s">
        <v>10</v>
      </c>
      <c r="BU41" s="123" t="s">
        <v>21</v>
      </c>
      <c r="BV41" s="567"/>
      <c r="BW41" s="545"/>
      <c r="BX41" s="547"/>
      <c r="BY41" s="541"/>
      <c r="BZ41" s="549"/>
      <c r="CA41" s="537"/>
      <c r="CB41" s="541"/>
      <c r="CC41" s="541"/>
      <c r="CD41" s="541"/>
      <c r="CE41" s="541"/>
      <c r="CF41" s="536"/>
      <c r="CG41" s="537"/>
      <c r="CH41" s="541"/>
      <c r="CI41" s="541"/>
      <c r="CJ41" s="541"/>
      <c r="CK41" s="541"/>
      <c r="CL41" s="536"/>
      <c r="CM41" s="540"/>
      <c r="CN41" s="541"/>
      <c r="CO41" s="541"/>
      <c r="CP41" s="541"/>
      <c r="CQ41" s="544"/>
      <c r="CR41" s="545"/>
      <c r="CS41" s="101"/>
      <c r="CT41" s="102"/>
      <c r="CU41" s="159"/>
      <c r="CV41" s="705"/>
      <c r="CW41" s="705"/>
      <c r="CX41" s="705"/>
      <c r="CY41" s="725"/>
      <c r="CZ41" s="725"/>
      <c r="DA41" s="725"/>
      <c r="DB41" s="725"/>
      <c r="DC41" s="102"/>
      <c r="DD41" s="102"/>
      <c r="DE41" s="102"/>
    </row>
    <row r="42" spans="1:109" ht="19.5" customHeight="1" x14ac:dyDescent="0.25">
      <c r="A42" s="101"/>
      <c r="B42" s="660"/>
      <c r="C42" s="660"/>
      <c r="D42" s="660"/>
      <c r="E42" s="660"/>
      <c r="F42" s="660"/>
      <c r="G42" s="660"/>
      <c r="H42" s="566" t="s">
        <v>23</v>
      </c>
      <c r="I42" s="545"/>
      <c r="J42" s="547"/>
      <c r="K42" s="541"/>
      <c r="L42" s="549"/>
      <c r="M42" s="537"/>
      <c r="N42" s="541"/>
      <c r="O42" s="541"/>
      <c r="P42" s="541"/>
      <c r="Q42" s="541"/>
      <c r="R42" s="536"/>
      <c r="S42" s="537"/>
      <c r="T42" s="541"/>
      <c r="U42" s="541"/>
      <c r="V42" s="541"/>
      <c r="W42" s="541"/>
      <c r="X42" s="536"/>
      <c r="Y42" s="540"/>
      <c r="Z42" s="541"/>
      <c r="AA42" s="541"/>
      <c r="AB42" s="541"/>
      <c r="AC42" s="544"/>
      <c r="AD42" s="545"/>
      <c r="AE42" s="141"/>
      <c r="AF42" s="144"/>
      <c r="AG42" s="101"/>
      <c r="AH42" s="101"/>
      <c r="AI42" s="660" t="str">
        <f>IF(B42="","",B42)</f>
        <v/>
      </c>
      <c r="AJ42" s="660"/>
      <c r="AK42" s="660"/>
      <c r="AL42" s="660"/>
      <c r="AM42" s="660"/>
      <c r="AN42" s="660"/>
      <c r="AO42" s="566" t="s">
        <v>23</v>
      </c>
      <c r="AP42" s="545" t="str">
        <f>IF(I42="","",I42)</f>
        <v/>
      </c>
      <c r="AQ42" s="547"/>
      <c r="AR42" s="541" t="str">
        <f>IF(K42="","",K42)</f>
        <v/>
      </c>
      <c r="AS42" s="549"/>
      <c r="AT42" s="531" t="str">
        <f>IF(M42="","",M42)</f>
        <v/>
      </c>
      <c r="AU42" s="533"/>
      <c r="AV42" s="536" t="str">
        <f>IF(O42="","",O42)</f>
        <v/>
      </c>
      <c r="AW42" s="537"/>
      <c r="AX42" s="530" t="str">
        <f>IF(Q42="","",Q42)</f>
        <v/>
      </c>
      <c r="AY42" s="531"/>
      <c r="AZ42" s="531" t="str">
        <f>IF(S42="","",S42)</f>
        <v/>
      </c>
      <c r="BA42" s="533"/>
      <c r="BB42" s="536" t="str">
        <f>IF(U42="","",U42)</f>
        <v/>
      </c>
      <c r="BC42" s="537"/>
      <c r="BD42" s="530" t="str">
        <f>IF(W42="","",W42)</f>
        <v/>
      </c>
      <c r="BE42" s="531"/>
      <c r="BF42" s="540" t="str">
        <f>IF(Y42="","",Y42)</f>
        <v/>
      </c>
      <c r="BG42" s="541"/>
      <c r="BH42" s="541" t="str">
        <f>IF(AA42="","",AA42)</f>
        <v/>
      </c>
      <c r="BI42" s="541"/>
      <c r="BJ42" s="544" t="str">
        <f>IF(AC42="","",AC42)</f>
        <v/>
      </c>
      <c r="BK42" s="545"/>
      <c r="BL42" s="141"/>
      <c r="BM42" s="144"/>
      <c r="BN42" s="101"/>
      <c r="BO42" s="101"/>
      <c r="BP42" s="660" t="str">
        <f>IF(B42="","",B42)</f>
        <v/>
      </c>
      <c r="BQ42" s="660"/>
      <c r="BR42" s="660"/>
      <c r="BS42" s="660"/>
      <c r="BT42" s="660"/>
      <c r="BU42" s="660"/>
      <c r="BV42" s="566" t="s">
        <v>23</v>
      </c>
      <c r="BW42" s="545" t="str">
        <f>IF(I42="","",I42)</f>
        <v/>
      </c>
      <c r="BX42" s="547"/>
      <c r="BY42" s="541" t="str">
        <f>IF(K42="","",K42)</f>
        <v/>
      </c>
      <c r="BZ42" s="549"/>
      <c r="CA42" s="537" t="str">
        <f>IF(M42="","",M42)</f>
        <v/>
      </c>
      <c r="CB42" s="541"/>
      <c r="CC42" s="541" t="str">
        <f>IF(O42="","",O42)</f>
        <v/>
      </c>
      <c r="CD42" s="541"/>
      <c r="CE42" s="541" t="str">
        <f>IF(Q42="","",Q42)</f>
        <v/>
      </c>
      <c r="CF42" s="536"/>
      <c r="CG42" s="537" t="str">
        <f>IF(S42="","",S42)</f>
        <v/>
      </c>
      <c r="CH42" s="541"/>
      <c r="CI42" s="541" t="str">
        <f>IF(U42="","",U42)</f>
        <v/>
      </c>
      <c r="CJ42" s="541"/>
      <c r="CK42" s="541" t="str">
        <f>IF(W42="","",W42)</f>
        <v/>
      </c>
      <c r="CL42" s="536"/>
      <c r="CM42" s="540" t="str">
        <f>IF(Y42="","",Y42)</f>
        <v/>
      </c>
      <c r="CN42" s="541"/>
      <c r="CO42" s="541" t="str">
        <f>IF(AA42="","",AA42)</f>
        <v/>
      </c>
      <c r="CP42" s="541"/>
      <c r="CQ42" s="544" t="str">
        <f>IF(AC42="","",AC42)</f>
        <v/>
      </c>
      <c r="CR42" s="545"/>
      <c r="CS42" s="101"/>
      <c r="CT42" s="102"/>
      <c r="CU42" s="159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</row>
    <row r="43" spans="1:109" ht="19.5" customHeight="1" x14ac:dyDescent="0.25">
      <c r="A43" s="101"/>
      <c r="B43" s="660"/>
      <c r="C43" s="660"/>
      <c r="D43" s="660"/>
      <c r="E43" s="660"/>
      <c r="F43" s="660"/>
      <c r="G43" s="660"/>
      <c r="H43" s="661"/>
      <c r="I43" s="545"/>
      <c r="J43" s="547"/>
      <c r="K43" s="541"/>
      <c r="L43" s="549"/>
      <c r="M43" s="537"/>
      <c r="N43" s="541"/>
      <c r="O43" s="541"/>
      <c r="P43" s="541"/>
      <c r="Q43" s="541"/>
      <c r="R43" s="536"/>
      <c r="S43" s="537"/>
      <c r="T43" s="541"/>
      <c r="U43" s="541"/>
      <c r="V43" s="541"/>
      <c r="W43" s="541"/>
      <c r="X43" s="536"/>
      <c r="Y43" s="540"/>
      <c r="Z43" s="541"/>
      <c r="AA43" s="541"/>
      <c r="AB43" s="541"/>
      <c r="AC43" s="544"/>
      <c r="AD43" s="545"/>
      <c r="AE43" s="141"/>
      <c r="AF43" s="144"/>
      <c r="AG43" s="101"/>
      <c r="AH43" s="101"/>
      <c r="AI43" s="660"/>
      <c r="AJ43" s="660"/>
      <c r="AK43" s="660"/>
      <c r="AL43" s="660"/>
      <c r="AM43" s="660"/>
      <c r="AN43" s="660"/>
      <c r="AO43" s="661"/>
      <c r="AP43" s="545"/>
      <c r="AQ43" s="547"/>
      <c r="AR43" s="541"/>
      <c r="AS43" s="549"/>
      <c r="AT43" s="531"/>
      <c r="AU43" s="533"/>
      <c r="AV43" s="536"/>
      <c r="AW43" s="537"/>
      <c r="AX43" s="530"/>
      <c r="AY43" s="531"/>
      <c r="AZ43" s="531"/>
      <c r="BA43" s="533"/>
      <c r="BB43" s="536"/>
      <c r="BC43" s="537"/>
      <c r="BD43" s="530"/>
      <c r="BE43" s="531"/>
      <c r="BF43" s="540"/>
      <c r="BG43" s="541"/>
      <c r="BH43" s="541"/>
      <c r="BI43" s="541"/>
      <c r="BJ43" s="544"/>
      <c r="BK43" s="545"/>
      <c r="BL43" s="141"/>
      <c r="BM43" s="144"/>
      <c r="BN43" s="101"/>
      <c r="BO43" s="101"/>
      <c r="BP43" s="660"/>
      <c r="BQ43" s="660"/>
      <c r="BR43" s="660"/>
      <c r="BS43" s="660"/>
      <c r="BT43" s="660"/>
      <c r="BU43" s="660"/>
      <c r="BV43" s="661"/>
      <c r="BW43" s="545"/>
      <c r="BX43" s="547"/>
      <c r="BY43" s="541"/>
      <c r="BZ43" s="549"/>
      <c r="CA43" s="537"/>
      <c r="CB43" s="541"/>
      <c r="CC43" s="541"/>
      <c r="CD43" s="541"/>
      <c r="CE43" s="541"/>
      <c r="CF43" s="536"/>
      <c r="CG43" s="537"/>
      <c r="CH43" s="541"/>
      <c r="CI43" s="541"/>
      <c r="CJ43" s="541"/>
      <c r="CK43" s="541"/>
      <c r="CL43" s="536"/>
      <c r="CM43" s="540"/>
      <c r="CN43" s="541"/>
      <c r="CO43" s="541"/>
      <c r="CP43" s="541"/>
      <c r="CQ43" s="544"/>
      <c r="CR43" s="545"/>
      <c r="CS43" s="101"/>
      <c r="CT43" s="102"/>
      <c r="CU43" s="159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</row>
    <row r="44" spans="1:109" ht="19.5" customHeight="1" x14ac:dyDescent="0.25">
      <c r="A44" s="101"/>
      <c r="B44" s="666" t="s">
        <v>40</v>
      </c>
      <c r="C44" s="667"/>
      <c r="D44" s="667"/>
      <c r="E44" s="667"/>
      <c r="F44" s="667"/>
      <c r="G44" s="667"/>
      <c r="H44" s="669" t="s">
        <v>25</v>
      </c>
      <c r="I44" s="680" t="str">
        <f>入力シート!AB9</f>
        <v/>
      </c>
      <c r="J44" s="681"/>
      <c r="K44" s="662" t="str">
        <f>入力シート!AC9</f>
        <v/>
      </c>
      <c r="L44" s="684"/>
      <c r="M44" s="686" t="str">
        <f>入力シート!AD9</f>
        <v/>
      </c>
      <c r="N44" s="681"/>
      <c r="O44" s="662" t="str">
        <f>入力シート!AE9</f>
        <v/>
      </c>
      <c r="P44" s="681"/>
      <c r="Q44" s="662" t="str">
        <f>入力シート!AF9</f>
        <v/>
      </c>
      <c r="R44" s="684"/>
      <c r="S44" s="686" t="str">
        <f>入力シート!AG9</f>
        <v/>
      </c>
      <c r="T44" s="681"/>
      <c r="U44" s="662" t="str">
        <f>入力シート!AH9</f>
        <v/>
      </c>
      <c r="V44" s="681"/>
      <c r="W44" s="662" t="str">
        <f>入力シート!AI9</f>
        <v/>
      </c>
      <c r="X44" s="684"/>
      <c r="Y44" s="686" t="str">
        <f>入力シート!AJ9</f>
        <v/>
      </c>
      <c r="Z44" s="681"/>
      <c r="AA44" s="662" t="str">
        <f>入力シート!AK9</f>
        <v/>
      </c>
      <c r="AB44" s="681"/>
      <c r="AC44" s="662" t="str">
        <f>入力シート!AL9</f>
        <v/>
      </c>
      <c r="AD44" s="663"/>
      <c r="AE44" s="141"/>
      <c r="AF44" s="144"/>
      <c r="AG44" s="101"/>
      <c r="AH44" s="101"/>
      <c r="AI44" s="666" t="s">
        <v>40</v>
      </c>
      <c r="AJ44" s="667"/>
      <c r="AK44" s="667"/>
      <c r="AL44" s="667"/>
      <c r="AM44" s="667"/>
      <c r="AN44" s="667"/>
      <c r="AO44" s="669" t="s">
        <v>25</v>
      </c>
      <c r="AP44" s="670" t="str">
        <f>IF(I44="","",I44)</f>
        <v/>
      </c>
      <c r="AQ44" s="671"/>
      <c r="AR44" s="672" t="str">
        <f>IF(K44="","",K44)</f>
        <v/>
      </c>
      <c r="AS44" s="673"/>
      <c r="AT44" s="676" t="str">
        <f>IF(M44="","",M44)</f>
        <v/>
      </c>
      <c r="AU44" s="677"/>
      <c r="AV44" s="723" t="str">
        <f>IF(O44="","",O44)</f>
        <v/>
      </c>
      <c r="AW44" s="721"/>
      <c r="AX44" s="758" t="str">
        <f>IF(Q44="","",Q44)</f>
        <v/>
      </c>
      <c r="AY44" s="676"/>
      <c r="AZ44" s="676" t="str">
        <f>IF(S44="","",S44)</f>
        <v/>
      </c>
      <c r="BA44" s="677"/>
      <c r="BB44" s="723" t="str">
        <f>IF(U44="","",U44)</f>
        <v/>
      </c>
      <c r="BC44" s="721"/>
      <c r="BD44" s="758" t="str">
        <f>IF(W44="","",W44)</f>
        <v/>
      </c>
      <c r="BE44" s="676"/>
      <c r="BF44" s="706" t="str">
        <f>IF(Y44="","",Y44)</f>
        <v/>
      </c>
      <c r="BG44" s="672"/>
      <c r="BH44" s="672" t="str">
        <f>IF(AA44="","",AA44)</f>
        <v/>
      </c>
      <c r="BI44" s="672"/>
      <c r="BJ44" s="708" t="str">
        <f>IF(AC44="","",AC44)</f>
        <v/>
      </c>
      <c r="BK44" s="709"/>
      <c r="BL44" s="141"/>
      <c r="BM44" s="144"/>
      <c r="BN44" s="101"/>
      <c r="BO44" s="101"/>
      <c r="BP44" s="666" t="s">
        <v>40</v>
      </c>
      <c r="BQ44" s="667"/>
      <c r="BR44" s="667"/>
      <c r="BS44" s="667"/>
      <c r="BT44" s="667"/>
      <c r="BU44" s="667"/>
      <c r="BV44" s="669" t="s">
        <v>25</v>
      </c>
      <c r="BW44" s="670" t="str">
        <f>IF(I44="","",I44)</f>
        <v/>
      </c>
      <c r="BX44" s="671"/>
      <c r="BY44" s="672" t="str">
        <f>IF(K44="","",K44)</f>
        <v/>
      </c>
      <c r="BZ44" s="673"/>
      <c r="CA44" s="721" t="str">
        <f>IF(M44="","",M44)</f>
        <v/>
      </c>
      <c r="CB44" s="672"/>
      <c r="CC44" s="672" t="str">
        <f>IF(O44="","",O44)</f>
        <v/>
      </c>
      <c r="CD44" s="672"/>
      <c r="CE44" s="672" t="str">
        <f>IF(Q44="","",Q44)</f>
        <v/>
      </c>
      <c r="CF44" s="723"/>
      <c r="CG44" s="721" t="str">
        <f>IF(S44="","",S44)</f>
        <v/>
      </c>
      <c r="CH44" s="672"/>
      <c r="CI44" s="672" t="str">
        <f>IF(U44="","",U44)</f>
        <v/>
      </c>
      <c r="CJ44" s="672"/>
      <c r="CK44" s="672" t="str">
        <f>IF(W44="","",W44)</f>
        <v/>
      </c>
      <c r="CL44" s="723"/>
      <c r="CM44" s="706" t="str">
        <f>IF(Y44="","",Y44)</f>
        <v/>
      </c>
      <c r="CN44" s="672"/>
      <c r="CO44" s="672" t="str">
        <f>IF(AA44="","",AA44)</f>
        <v/>
      </c>
      <c r="CP44" s="672"/>
      <c r="CQ44" s="708" t="str">
        <f>IF(AC44="","",AC44)</f>
        <v/>
      </c>
      <c r="CR44" s="709"/>
      <c r="CS44" s="101"/>
      <c r="CT44" s="102"/>
      <c r="CU44" s="159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</row>
    <row r="45" spans="1:109" ht="19.5" customHeight="1" x14ac:dyDescent="0.25">
      <c r="A45" s="101"/>
      <c r="B45" s="668"/>
      <c r="C45" s="660"/>
      <c r="D45" s="660"/>
      <c r="E45" s="660"/>
      <c r="F45" s="660"/>
      <c r="G45" s="660"/>
      <c r="H45" s="661"/>
      <c r="I45" s="682"/>
      <c r="J45" s="683"/>
      <c r="K45" s="664"/>
      <c r="L45" s="685"/>
      <c r="M45" s="687"/>
      <c r="N45" s="683"/>
      <c r="O45" s="664"/>
      <c r="P45" s="683"/>
      <c r="Q45" s="664"/>
      <c r="R45" s="685"/>
      <c r="S45" s="687"/>
      <c r="T45" s="683"/>
      <c r="U45" s="664"/>
      <c r="V45" s="683"/>
      <c r="W45" s="664"/>
      <c r="X45" s="685"/>
      <c r="Y45" s="687"/>
      <c r="Z45" s="683"/>
      <c r="AA45" s="664"/>
      <c r="AB45" s="683"/>
      <c r="AC45" s="664"/>
      <c r="AD45" s="665"/>
      <c r="AE45" s="141"/>
      <c r="AF45" s="144"/>
      <c r="AG45" s="101"/>
      <c r="AH45" s="101"/>
      <c r="AI45" s="668"/>
      <c r="AJ45" s="660"/>
      <c r="AK45" s="660"/>
      <c r="AL45" s="660"/>
      <c r="AM45" s="660"/>
      <c r="AN45" s="660"/>
      <c r="AO45" s="661"/>
      <c r="AP45" s="545"/>
      <c r="AQ45" s="547"/>
      <c r="AR45" s="674"/>
      <c r="AS45" s="675"/>
      <c r="AT45" s="678"/>
      <c r="AU45" s="679"/>
      <c r="AV45" s="724"/>
      <c r="AW45" s="722"/>
      <c r="AX45" s="759"/>
      <c r="AY45" s="678"/>
      <c r="AZ45" s="678"/>
      <c r="BA45" s="679"/>
      <c r="BB45" s="724"/>
      <c r="BC45" s="722"/>
      <c r="BD45" s="759"/>
      <c r="BE45" s="678"/>
      <c r="BF45" s="707"/>
      <c r="BG45" s="674"/>
      <c r="BH45" s="674"/>
      <c r="BI45" s="674"/>
      <c r="BJ45" s="544"/>
      <c r="BK45" s="710"/>
      <c r="BL45" s="141"/>
      <c r="BM45" s="144"/>
      <c r="BN45" s="101"/>
      <c r="BO45" s="101"/>
      <c r="BP45" s="668"/>
      <c r="BQ45" s="660"/>
      <c r="BR45" s="660"/>
      <c r="BS45" s="660"/>
      <c r="BT45" s="660"/>
      <c r="BU45" s="660"/>
      <c r="BV45" s="661"/>
      <c r="BW45" s="545"/>
      <c r="BX45" s="547"/>
      <c r="BY45" s="674"/>
      <c r="BZ45" s="675"/>
      <c r="CA45" s="722"/>
      <c r="CB45" s="674"/>
      <c r="CC45" s="674"/>
      <c r="CD45" s="674"/>
      <c r="CE45" s="674"/>
      <c r="CF45" s="724"/>
      <c r="CG45" s="722"/>
      <c r="CH45" s="674"/>
      <c r="CI45" s="674"/>
      <c r="CJ45" s="674"/>
      <c r="CK45" s="674"/>
      <c r="CL45" s="724"/>
      <c r="CM45" s="707"/>
      <c r="CN45" s="674"/>
      <c r="CO45" s="674"/>
      <c r="CP45" s="674"/>
      <c r="CQ45" s="544"/>
      <c r="CR45" s="710"/>
      <c r="CS45" s="101"/>
      <c r="CT45" s="102"/>
      <c r="CU45" s="159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</row>
    <row r="46" spans="1:109" ht="15.75" customHeight="1" x14ac:dyDescent="0.25">
      <c r="A46" s="101"/>
      <c r="B46" s="711" t="s">
        <v>37</v>
      </c>
      <c r="C46" s="712"/>
      <c r="D46" s="712"/>
      <c r="E46" s="713"/>
      <c r="F46" s="715" t="str">
        <f>入力シート!AA15</f>
        <v/>
      </c>
      <c r="G46" s="716"/>
      <c r="H46" s="716"/>
      <c r="I46" s="716"/>
      <c r="J46" s="716"/>
      <c r="K46" s="716"/>
      <c r="L46" s="716"/>
      <c r="M46" s="716"/>
      <c r="N46" s="716"/>
      <c r="O46" s="717"/>
      <c r="P46" s="727" t="s">
        <v>67</v>
      </c>
      <c r="Q46" s="728"/>
      <c r="R46" s="734"/>
      <c r="S46" s="735"/>
      <c r="T46" s="735"/>
      <c r="U46" s="735"/>
      <c r="V46" s="735"/>
      <c r="W46" s="735"/>
      <c r="X46" s="735"/>
      <c r="Y46" s="735"/>
      <c r="Z46" s="735"/>
      <c r="AA46" s="735"/>
      <c r="AB46" s="735"/>
      <c r="AC46" s="735"/>
      <c r="AD46" s="736"/>
      <c r="AE46" s="141"/>
      <c r="AF46" s="144"/>
      <c r="AG46" s="101"/>
      <c r="AH46" s="101"/>
      <c r="AI46" s="711" t="s">
        <v>37</v>
      </c>
      <c r="AJ46" s="712"/>
      <c r="AK46" s="712"/>
      <c r="AL46" s="713"/>
      <c r="AM46" s="715" t="str">
        <f>IF(F46="","",F46)</f>
        <v/>
      </c>
      <c r="AN46" s="716"/>
      <c r="AO46" s="716"/>
      <c r="AP46" s="716"/>
      <c r="AQ46" s="716"/>
      <c r="AR46" s="716"/>
      <c r="AS46" s="716"/>
      <c r="AT46" s="716"/>
      <c r="AU46" s="716"/>
      <c r="AV46" s="716"/>
      <c r="AW46" s="727" t="s">
        <v>67</v>
      </c>
      <c r="AX46" s="728"/>
      <c r="AY46" s="743"/>
      <c r="AZ46" s="744"/>
      <c r="BA46" s="744"/>
      <c r="BB46" s="744"/>
      <c r="BC46" s="744"/>
      <c r="BD46" s="744"/>
      <c r="BE46" s="744"/>
      <c r="BF46" s="744"/>
      <c r="BG46" s="744"/>
      <c r="BH46" s="744"/>
      <c r="BI46" s="744"/>
      <c r="BJ46" s="744"/>
      <c r="BK46" s="745"/>
      <c r="BL46" s="141"/>
      <c r="BM46" s="144"/>
      <c r="BN46" s="101"/>
      <c r="BO46" s="101"/>
      <c r="BP46" s="711" t="s">
        <v>37</v>
      </c>
      <c r="BQ46" s="712"/>
      <c r="BR46" s="712"/>
      <c r="BS46" s="713"/>
      <c r="BT46" s="715" t="str">
        <f>IF(AM46="","",AM46)</f>
        <v/>
      </c>
      <c r="BU46" s="716"/>
      <c r="BV46" s="716"/>
      <c r="BW46" s="716"/>
      <c r="BX46" s="716"/>
      <c r="BY46" s="716"/>
      <c r="BZ46" s="716"/>
      <c r="CA46" s="716"/>
      <c r="CB46" s="716"/>
      <c r="CC46" s="717"/>
      <c r="CD46" s="727" t="s">
        <v>67</v>
      </c>
      <c r="CE46" s="728"/>
      <c r="CF46" s="743"/>
      <c r="CG46" s="744"/>
      <c r="CH46" s="744"/>
      <c r="CI46" s="744"/>
      <c r="CJ46" s="744"/>
      <c r="CK46" s="744"/>
      <c r="CL46" s="744"/>
      <c r="CM46" s="744"/>
      <c r="CN46" s="744"/>
      <c r="CO46" s="744"/>
      <c r="CP46" s="744"/>
      <c r="CQ46" s="744"/>
      <c r="CR46" s="745"/>
      <c r="CS46" s="101"/>
      <c r="CT46" s="102"/>
      <c r="CU46" s="159"/>
      <c r="CV46" s="102"/>
      <c r="CW46" s="102"/>
      <c r="CX46" s="102"/>
      <c r="CY46" s="102"/>
      <c r="CZ46" s="102"/>
      <c r="DA46" s="102"/>
      <c r="DB46" s="102"/>
      <c r="DC46" s="102"/>
      <c r="DD46" s="102"/>
      <c r="DE46" s="102"/>
    </row>
    <row r="47" spans="1:109" ht="15.75" customHeight="1" x14ac:dyDescent="0.25">
      <c r="A47" s="101"/>
      <c r="B47" s="602"/>
      <c r="C47" s="550"/>
      <c r="D47" s="550"/>
      <c r="E47" s="714"/>
      <c r="F47" s="718"/>
      <c r="G47" s="719"/>
      <c r="H47" s="719"/>
      <c r="I47" s="719"/>
      <c r="J47" s="719"/>
      <c r="K47" s="719"/>
      <c r="L47" s="719"/>
      <c r="M47" s="719"/>
      <c r="N47" s="719"/>
      <c r="O47" s="720"/>
      <c r="P47" s="729"/>
      <c r="Q47" s="730"/>
      <c r="R47" s="737"/>
      <c r="S47" s="738"/>
      <c r="T47" s="738"/>
      <c r="U47" s="738"/>
      <c r="V47" s="738"/>
      <c r="W47" s="738"/>
      <c r="X47" s="738"/>
      <c r="Y47" s="738"/>
      <c r="Z47" s="738"/>
      <c r="AA47" s="738"/>
      <c r="AB47" s="738"/>
      <c r="AC47" s="738"/>
      <c r="AD47" s="739"/>
      <c r="AE47" s="141"/>
      <c r="AF47" s="144"/>
      <c r="AG47" s="101"/>
      <c r="AH47" s="101"/>
      <c r="AI47" s="602"/>
      <c r="AJ47" s="550"/>
      <c r="AK47" s="550"/>
      <c r="AL47" s="714"/>
      <c r="AM47" s="718"/>
      <c r="AN47" s="719"/>
      <c r="AO47" s="719"/>
      <c r="AP47" s="719"/>
      <c r="AQ47" s="719"/>
      <c r="AR47" s="719"/>
      <c r="AS47" s="719"/>
      <c r="AT47" s="719"/>
      <c r="AU47" s="719"/>
      <c r="AV47" s="719"/>
      <c r="AW47" s="729"/>
      <c r="AX47" s="730"/>
      <c r="AY47" s="746"/>
      <c r="AZ47" s="747"/>
      <c r="BA47" s="747"/>
      <c r="BB47" s="747"/>
      <c r="BC47" s="747"/>
      <c r="BD47" s="747"/>
      <c r="BE47" s="747"/>
      <c r="BF47" s="747"/>
      <c r="BG47" s="747"/>
      <c r="BH47" s="747"/>
      <c r="BI47" s="747"/>
      <c r="BJ47" s="747"/>
      <c r="BK47" s="748"/>
      <c r="BL47" s="141"/>
      <c r="BM47" s="144"/>
      <c r="BN47" s="101"/>
      <c r="BO47" s="101"/>
      <c r="BP47" s="602"/>
      <c r="BQ47" s="550"/>
      <c r="BR47" s="550"/>
      <c r="BS47" s="714"/>
      <c r="BT47" s="718"/>
      <c r="BU47" s="719"/>
      <c r="BV47" s="719"/>
      <c r="BW47" s="719"/>
      <c r="BX47" s="719"/>
      <c r="BY47" s="719"/>
      <c r="BZ47" s="719"/>
      <c r="CA47" s="719"/>
      <c r="CB47" s="719"/>
      <c r="CC47" s="720"/>
      <c r="CD47" s="729"/>
      <c r="CE47" s="730"/>
      <c r="CF47" s="746"/>
      <c r="CG47" s="747"/>
      <c r="CH47" s="747"/>
      <c r="CI47" s="747"/>
      <c r="CJ47" s="747"/>
      <c r="CK47" s="747"/>
      <c r="CL47" s="747"/>
      <c r="CM47" s="747"/>
      <c r="CN47" s="747"/>
      <c r="CO47" s="747"/>
      <c r="CP47" s="747"/>
      <c r="CQ47" s="747"/>
      <c r="CR47" s="748"/>
      <c r="CS47" s="101"/>
      <c r="CT47" s="102"/>
      <c r="CU47" s="159"/>
      <c r="CV47" s="102"/>
      <c r="CW47" s="102"/>
      <c r="CX47" s="102"/>
      <c r="CY47" s="102"/>
      <c r="CZ47" s="102"/>
      <c r="DA47" s="102"/>
      <c r="DB47" s="102"/>
      <c r="DC47" s="102"/>
      <c r="DD47" s="102"/>
      <c r="DE47" s="102"/>
    </row>
    <row r="48" spans="1:109" ht="15.75" customHeight="1" x14ac:dyDescent="0.25">
      <c r="A48" s="101"/>
      <c r="B48" s="551" t="s">
        <v>18</v>
      </c>
      <c r="C48" s="552"/>
      <c r="D48" s="552"/>
      <c r="E48" s="552"/>
      <c r="F48" s="553" t="s">
        <v>60</v>
      </c>
      <c r="G48" s="554"/>
      <c r="H48" s="554"/>
      <c r="I48" s="554"/>
      <c r="J48" s="554"/>
      <c r="K48" s="554"/>
      <c r="L48" s="554"/>
      <c r="M48" s="554"/>
      <c r="N48" s="554"/>
      <c r="O48" s="555"/>
      <c r="P48" s="729"/>
      <c r="Q48" s="730"/>
      <c r="R48" s="737"/>
      <c r="S48" s="738"/>
      <c r="T48" s="738"/>
      <c r="U48" s="738"/>
      <c r="V48" s="738"/>
      <c r="W48" s="738"/>
      <c r="X48" s="738"/>
      <c r="Y48" s="738"/>
      <c r="Z48" s="738"/>
      <c r="AA48" s="738"/>
      <c r="AB48" s="738"/>
      <c r="AC48" s="738"/>
      <c r="AD48" s="739"/>
      <c r="AE48" s="141"/>
      <c r="AF48" s="144"/>
      <c r="AG48" s="101"/>
      <c r="AH48" s="101"/>
      <c r="AI48" s="525" t="s">
        <v>44</v>
      </c>
      <c r="AJ48" s="526"/>
      <c r="AK48" s="526"/>
      <c r="AL48" s="527"/>
      <c r="AM48" s="752" t="s">
        <v>29</v>
      </c>
      <c r="AN48" s="753"/>
      <c r="AO48" s="753"/>
      <c r="AP48" s="753"/>
      <c r="AQ48" s="753"/>
      <c r="AR48" s="753"/>
      <c r="AS48" s="753"/>
      <c r="AT48" s="753"/>
      <c r="AU48" s="753"/>
      <c r="AV48" s="753"/>
      <c r="AW48" s="729"/>
      <c r="AX48" s="730"/>
      <c r="AY48" s="746"/>
      <c r="AZ48" s="747"/>
      <c r="BA48" s="747"/>
      <c r="BB48" s="747"/>
      <c r="BC48" s="747"/>
      <c r="BD48" s="747"/>
      <c r="BE48" s="747"/>
      <c r="BF48" s="747"/>
      <c r="BG48" s="747"/>
      <c r="BH48" s="747"/>
      <c r="BI48" s="747"/>
      <c r="BJ48" s="747"/>
      <c r="BK48" s="748"/>
      <c r="BL48" s="141"/>
      <c r="BM48" s="144"/>
      <c r="BN48" s="101"/>
      <c r="BO48" s="101"/>
      <c r="BP48" s="756" t="s">
        <v>47</v>
      </c>
      <c r="BQ48" s="756"/>
      <c r="BR48" s="756"/>
      <c r="BS48" s="756"/>
      <c r="BT48" s="756"/>
      <c r="BU48" s="756"/>
      <c r="BV48" s="756"/>
      <c r="BW48" s="756"/>
      <c r="BX48" s="756"/>
      <c r="BY48" s="756"/>
      <c r="BZ48" s="756"/>
      <c r="CA48" s="756"/>
      <c r="CB48" s="756"/>
      <c r="CC48" s="757"/>
      <c r="CD48" s="729"/>
      <c r="CE48" s="730"/>
      <c r="CF48" s="746"/>
      <c r="CG48" s="747"/>
      <c r="CH48" s="747"/>
      <c r="CI48" s="747"/>
      <c r="CJ48" s="747"/>
      <c r="CK48" s="747"/>
      <c r="CL48" s="747"/>
      <c r="CM48" s="747"/>
      <c r="CN48" s="747"/>
      <c r="CO48" s="747"/>
      <c r="CP48" s="747"/>
      <c r="CQ48" s="747"/>
      <c r="CR48" s="748"/>
      <c r="CS48" s="101"/>
      <c r="CT48" s="102"/>
      <c r="CU48" s="159"/>
      <c r="CV48" s="102"/>
      <c r="CW48" s="102"/>
      <c r="CX48" s="102"/>
      <c r="CY48" s="102"/>
      <c r="CZ48" s="102"/>
      <c r="DA48" s="102"/>
      <c r="DB48" s="102"/>
      <c r="DC48" s="102"/>
      <c r="DD48" s="102"/>
      <c r="DE48" s="102"/>
    </row>
    <row r="49" spans="1:109" ht="15.75" customHeight="1" x14ac:dyDescent="0.25">
      <c r="A49" s="101"/>
      <c r="B49" s="556" t="s">
        <v>61</v>
      </c>
      <c r="C49" s="557"/>
      <c r="D49" s="557"/>
      <c r="E49" s="557"/>
      <c r="F49" s="558" t="s">
        <v>38</v>
      </c>
      <c r="G49" s="559"/>
      <c r="H49" s="559"/>
      <c r="I49" s="559"/>
      <c r="J49" s="559"/>
      <c r="K49" s="559"/>
      <c r="L49" s="559"/>
      <c r="M49" s="559"/>
      <c r="N49" s="559"/>
      <c r="O49" s="560"/>
      <c r="P49" s="729"/>
      <c r="Q49" s="730"/>
      <c r="R49" s="737"/>
      <c r="S49" s="738"/>
      <c r="T49" s="738"/>
      <c r="U49" s="738"/>
      <c r="V49" s="738"/>
      <c r="W49" s="738"/>
      <c r="X49" s="738"/>
      <c r="Y49" s="738"/>
      <c r="Z49" s="738"/>
      <c r="AA49" s="738"/>
      <c r="AB49" s="738"/>
      <c r="AC49" s="738"/>
      <c r="AD49" s="739"/>
      <c r="AE49" s="141"/>
      <c r="AF49" s="144"/>
      <c r="AG49" s="101"/>
      <c r="AH49" s="101"/>
      <c r="AI49" s="647"/>
      <c r="AJ49" s="648"/>
      <c r="AK49" s="648"/>
      <c r="AL49" s="649"/>
      <c r="AM49" s="754"/>
      <c r="AN49" s="755"/>
      <c r="AO49" s="755"/>
      <c r="AP49" s="755"/>
      <c r="AQ49" s="755"/>
      <c r="AR49" s="755"/>
      <c r="AS49" s="755"/>
      <c r="AT49" s="755"/>
      <c r="AU49" s="755"/>
      <c r="AV49" s="755"/>
      <c r="AW49" s="729"/>
      <c r="AX49" s="730"/>
      <c r="AY49" s="746"/>
      <c r="AZ49" s="747"/>
      <c r="BA49" s="747"/>
      <c r="BB49" s="747"/>
      <c r="BC49" s="747"/>
      <c r="BD49" s="747"/>
      <c r="BE49" s="747"/>
      <c r="BF49" s="747"/>
      <c r="BG49" s="747"/>
      <c r="BH49" s="747"/>
      <c r="BI49" s="747"/>
      <c r="BJ49" s="747"/>
      <c r="BK49" s="748"/>
      <c r="BL49" s="141"/>
      <c r="BM49" s="144"/>
      <c r="BN49" s="101"/>
      <c r="BO49" s="101"/>
      <c r="BP49" s="702"/>
      <c r="BQ49" s="702"/>
      <c r="BR49" s="702"/>
      <c r="BS49" s="702"/>
      <c r="BT49" s="702"/>
      <c r="BU49" s="702"/>
      <c r="BV49" s="702"/>
      <c r="BW49" s="702"/>
      <c r="BX49" s="702"/>
      <c r="BY49" s="702"/>
      <c r="BZ49" s="702"/>
      <c r="CA49" s="702"/>
      <c r="CB49" s="702"/>
      <c r="CC49" s="703"/>
      <c r="CD49" s="729"/>
      <c r="CE49" s="730"/>
      <c r="CF49" s="746"/>
      <c r="CG49" s="747"/>
      <c r="CH49" s="747"/>
      <c r="CI49" s="747"/>
      <c r="CJ49" s="747"/>
      <c r="CK49" s="747"/>
      <c r="CL49" s="747"/>
      <c r="CM49" s="747"/>
      <c r="CN49" s="747"/>
      <c r="CO49" s="747"/>
      <c r="CP49" s="747"/>
      <c r="CQ49" s="747"/>
      <c r="CR49" s="748"/>
      <c r="CS49" s="101"/>
      <c r="CT49" s="102"/>
      <c r="CU49" s="159"/>
      <c r="CV49" s="102"/>
      <c r="CW49" s="102"/>
      <c r="CX49" s="102"/>
      <c r="CY49" s="102"/>
      <c r="CZ49" s="102"/>
      <c r="DA49" s="102"/>
      <c r="DB49" s="102"/>
      <c r="DC49" s="102"/>
      <c r="DD49" s="102"/>
      <c r="DE49" s="102"/>
    </row>
    <row r="50" spans="1:109" ht="15.75" customHeight="1" x14ac:dyDescent="0.25">
      <c r="A50" s="101"/>
      <c r="B50" s="561" t="s">
        <v>4</v>
      </c>
      <c r="C50" s="562"/>
      <c r="D50" s="562"/>
      <c r="E50" s="562"/>
      <c r="F50" s="563" t="s">
        <v>0</v>
      </c>
      <c r="G50" s="564"/>
      <c r="H50" s="564"/>
      <c r="I50" s="564"/>
      <c r="J50" s="564"/>
      <c r="K50" s="564"/>
      <c r="L50" s="564"/>
      <c r="M50" s="564"/>
      <c r="N50" s="564"/>
      <c r="O50" s="565"/>
      <c r="P50" s="729"/>
      <c r="Q50" s="730"/>
      <c r="R50" s="737"/>
      <c r="S50" s="738"/>
      <c r="T50" s="738"/>
      <c r="U50" s="738"/>
      <c r="V50" s="738"/>
      <c r="W50" s="738"/>
      <c r="X50" s="738"/>
      <c r="Y50" s="738"/>
      <c r="Z50" s="738"/>
      <c r="AA50" s="738"/>
      <c r="AB50" s="738"/>
      <c r="AC50" s="738"/>
      <c r="AD50" s="739"/>
      <c r="AE50" s="141"/>
      <c r="AF50" s="144"/>
      <c r="AG50" s="101"/>
      <c r="AH50" s="101"/>
      <c r="AI50" s="647"/>
      <c r="AJ50" s="648"/>
      <c r="AK50" s="648"/>
      <c r="AL50" s="649"/>
      <c r="AM50" s="752" t="s">
        <v>22</v>
      </c>
      <c r="AN50" s="753"/>
      <c r="AO50" s="753"/>
      <c r="AP50" s="753"/>
      <c r="AQ50" s="753"/>
      <c r="AR50" s="753"/>
      <c r="AS50" s="753"/>
      <c r="AT50" s="753"/>
      <c r="AU50" s="753"/>
      <c r="AV50" s="753"/>
      <c r="AW50" s="729"/>
      <c r="AX50" s="730"/>
      <c r="AY50" s="746"/>
      <c r="AZ50" s="747"/>
      <c r="BA50" s="747"/>
      <c r="BB50" s="747"/>
      <c r="BC50" s="747"/>
      <c r="BD50" s="747"/>
      <c r="BE50" s="747"/>
      <c r="BF50" s="747"/>
      <c r="BG50" s="747"/>
      <c r="BH50" s="747"/>
      <c r="BI50" s="747"/>
      <c r="BJ50" s="747"/>
      <c r="BK50" s="748"/>
      <c r="BL50" s="141"/>
      <c r="BM50" s="144"/>
      <c r="BN50" s="101"/>
      <c r="BO50" s="101"/>
      <c r="BP50" s="702"/>
      <c r="BQ50" s="702"/>
      <c r="BR50" s="702"/>
      <c r="BS50" s="702"/>
      <c r="BT50" s="702"/>
      <c r="BU50" s="702"/>
      <c r="BV50" s="702"/>
      <c r="BW50" s="702"/>
      <c r="BX50" s="702"/>
      <c r="BY50" s="702"/>
      <c r="BZ50" s="702"/>
      <c r="CA50" s="702"/>
      <c r="CB50" s="702"/>
      <c r="CC50" s="703"/>
      <c r="CD50" s="729"/>
      <c r="CE50" s="730"/>
      <c r="CF50" s="746"/>
      <c r="CG50" s="747"/>
      <c r="CH50" s="747"/>
      <c r="CI50" s="747"/>
      <c r="CJ50" s="747"/>
      <c r="CK50" s="747"/>
      <c r="CL50" s="747"/>
      <c r="CM50" s="747"/>
      <c r="CN50" s="747"/>
      <c r="CO50" s="747"/>
      <c r="CP50" s="747"/>
      <c r="CQ50" s="747"/>
      <c r="CR50" s="748"/>
      <c r="CS50" s="101"/>
      <c r="CT50" s="102"/>
      <c r="CU50" s="159"/>
      <c r="CV50" s="102"/>
      <c r="CW50" s="102"/>
      <c r="CX50" s="102"/>
      <c r="CY50" s="102"/>
      <c r="CZ50" s="102"/>
      <c r="DA50" s="102"/>
      <c r="DB50" s="102"/>
      <c r="DC50" s="102"/>
      <c r="DD50" s="102"/>
      <c r="DE50" s="102"/>
    </row>
    <row r="51" spans="1:109" ht="15.75" customHeight="1" x14ac:dyDescent="0.25">
      <c r="A51" s="101"/>
      <c r="B51" s="688" t="s">
        <v>56</v>
      </c>
      <c r="C51" s="618"/>
      <c r="D51" s="618"/>
      <c r="E51" s="689"/>
      <c r="F51" s="574" t="s">
        <v>27</v>
      </c>
      <c r="G51" s="575"/>
      <c r="H51" s="575"/>
      <c r="I51" s="575"/>
      <c r="J51" s="575"/>
      <c r="K51" s="575"/>
      <c r="L51" s="575"/>
      <c r="M51" s="575"/>
      <c r="N51" s="575"/>
      <c r="O51" s="576"/>
      <c r="P51" s="729"/>
      <c r="Q51" s="730"/>
      <c r="R51" s="737"/>
      <c r="S51" s="738"/>
      <c r="T51" s="738"/>
      <c r="U51" s="738"/>
      <c r="V51" s="738"/>
      <c r="W51" s="738"/>
      <c r="X51" s="738"/>
      <c r="Y51" s="738"/>
      <c r="Z51" s="738"/>
      <c r="AA51" s="738"/>
      <c r="AB51" s="738"/>
      <c r="AC51" s="738"/>
      <c r="AD51" s="739"/>
      <c r="AE51" s="141"/>
      <c r="AF51" s="144"/>
      <c r="AG51" s="101"/>
      <c r="AH51" s="101"/>
      <c r="AI51" s="650"/>
      <c r="AJ51" s="651"/>
      <c r="AK51" s="651"/>
      <c r="AL51" s="652"/>
      <c r="AM51" s="754"/>
      <c r="AN51" s="755"/>
      <c r="AO51" s="755"/>
      <c r="AP51" s="755"/>
      <c r="AQ51" s="755"/>
      <c r="AR51" s="755"/>
      <c r="AS51" s="755"/>
      <c r="AT51" s="755"/>
      <c r="AU51" s="755"/>
      <c r="AV51" s="755"/>
      <c r="AW51" s="729"/>
      <c r="AX51" s="730"/>
      <c r="AY51" s="746"/>
      <c r="AZ51" s="747"/>
      <c r="BA51" s="747"/>
      <c r="BB51" s="747"/>
      <c r="BC51" s="747"/>
      <c r="BD51" s="747"/>
      <c r="BE51" s="747"/>
      <c r="BF51" s="747"/>
      <c r="BG51" s="747"/>
      <c r="BH51" s="747"/>
      <c r="BI51" s="747"/>
      <c r="BJ51" s="747"/>
      <c r="BK51" s="748"/>
      <c r="BL51" s="141"/>
      <c r="BM51" s="144"/>
      <c r="BN51" s="101"/>
      <c r="BO51" s="101"/>
      <c r="BP51" s="702"/>
      <c r="BQ51" s="702"/>
      <c r="BR51" s="702"/>
      <c r="BS51" s="702"/>
      <c r="BT51" s="702"/>
      <c r="BU51" s="702"/>
      <c r="BV51" s="702"/>
      <c r="BW51" s="702"/>
      <c r="BX51" s="702"/>
      <c r="BY51" s="702"/>
      <c r="BZ51" s="702"/>
      <c r="CA51" s="702"/>
      <c r="CB51" s="702"/>
      <c r="CC51" s="703"/>
      <c r="CD51" s="729"/>
      <c r="CE51" s="730"/>
      <c r="CF51" s="746"/>
      <c r="CG51" s="747"/>
      <c r="CH51" s="747"/>
      <c r="CI51" s="747"/>
      <c r="CJ51" s="747"/>
      <c r="CK51" s="747"/>
      <c r="CL51" s="747"/>
      <c r="CM51" s="747"/>
      <c r="CN51" s="747"/>
      <c r="CO51" s="747"/>
      <c r="CP51" s="747"/>
      <c r="CQ51" s="747"/>
      <c r="CR51" s="748"/>
      <c r="CS51" s="101"/>
      <c r="CT51" s="102"/>
      <c r="CU51" s="159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</row>
    <row r="52" spans="1:109" ht="15.75" customHeight="1" x14ac:dyDescent="0.25">
      <c r="A52" s="101"/>
      <c r="B52" s="690"/>
      <c r="C52" s="691"/>
      <c r="D52" s="691"/>
      <c r="E52" s="692"/>
      <c r="F52" s="577" t="s">
        <v>15</v>
      </c>
      <c r="G52" s="578"/>
      <c r="H52" s="578"/>
      <c r="I52" s="578"/>
      <c r="J52" s="578"/>
      <c r="K52" s="578"/>
      <c r="L52" s="578"/>
      <c r="M52" s="578"/>
      <c r="N52" s="578"/>
      <c r="O52" s="579"/>
      <c r="P52" s="729"/>
      <c r="Q52" s="730"/>
      <c r="R52" s="737"/>
      <c r="S52" s="738"/>
      <c r="T52" s="738"/>
      <c r="U52" s="738"/>
      <c r="V52" s="738"/>
      <c r="W52" s="738"/>
      <c r="X52" s="738"/>
      <c r="Y52" s="738"/>
      <c r="Z52" s="738"/>
      <c r="AA52" s="738"/>
      <c r="AB52" s="738"/>
      <c r="AC52" s="738"/>
      <c r="AD52" s="739"/>
      <c r="AE52" s="141"/>
      <c r="AF52" s="144"/>
      <c r="AG52" s="101"/>
      <c r="AH52" s="101"/>
      <c r="AI52" s="693" t="s">
        <v>46</v>
      </c>
      <c r="AJ52" s="694"/>
      <c r="AK52" s="694"/>
      <c r="AL52" s="694"/>
      <c r="AM52" s="694"/>
      <c r="AN52" s="694"/>
      <c r="AO52" s="694"/>
      <c r="AP52" s="694"/>
      <c r="AQ52" s="694"/>
      <c r="AR52" s="694"/>
      <c r="AS52" s="694"/>
      <c r="AT52" s="694"/>
      <c r="AU52" s="694"/>
      <c r="AV52" s="695"/>
      <c r="AW52" s="729"/>
      <c r="AX52" s="730"/>
      <c r="AY52" s="746"/>
      <c r="AZ52" s="747"/>
      <c r="BA52" s="747"/>
      <c r="BB52" s="747"/>
      <c r="BC52" s="747"/>
      <c r="BD52" s="747"/>
      <c r="BE52" s="747"/>
      <c r="BF52" s="747"/>
      <c r="BG52" s="747"/>
      <c r="BH52" s="747"/>
      <c r="BI52" s="747"/>
      <c r="BJ52" s="747"/>
      <c r="BK52" s="748"/>
      <c r="BL52" s="141"/>
      <c r="BM52" s="144"/>
      <c r="BN52" s="101"/>
      <c r="BO52" s="101"/>
      <c r="BP52" s="702"/>
      <c r="BQ52" s="702"/>
      <c r="BR52" s="702"/>
      <c r="BS52" s="702"/>
      <c r="BT52" s="702"/>
      <c r="BU52" s="702"/>
      <c r="BV52" s="702"/>
      <c r="BW52" s="702"/>
      <c r="BX52" s="702"/>
      <c r="BY52" s="702"/>
      <c r="BZ52" s="702"/>
      <c r="CA52" s="702"/>
      <c r="CB52" s="702"/>
      <c r="CC52" s="703"/>
      <c r="CD52" s="729"/>
      <c r="CE52" s="730"/>
      <c r="CF52" s="746"/>
      <c r="CG52" s="747"/>
      <c r="CH52" s="747"/>
      <c r="CI52" s="747"/>
      <c r="CJ52" s="747"/>
      <c r="CK52" s="747"/>
      <c r="CL52" s="747"/>
      <c r="CM52" s="747"/>
      <c r="CN52" s="747"/>
      <c r="CO52" s="747"/>
      <c r="CP52" s="747"/>
      <c r="CQ52" s="747"/>
      <c r="CR52" s="748"/>
      <c r="CS52" s="101"/>
      <c r="CT52" s="102"/>
      <c r="CU52" s="159"/>
      <c r="CV52" s="102"/>
      <c r="CW52" s="102"/>
      <c r="CX52" s="102"/>
      <c r="CY52" s="102"/>
      <c r="CZ52" s="102"/>
      <c r="DA52" s="102"/>
      <c r="DB52" s="102"/>
      <c r="DC52" s="102"/>
      <c r="DD52" s="102"/>
      <c r="DE52" s="102"/>
    </row>
    <row r="53" spans="1:109" ht="15.75" customHeight="1" x14ac:dyDescent="0.25">
      <c r="A53" s="101"/>
      <c r="B53" s="110"/>
      <c r="C53" s="110"/>
      <c r="D53" s="110"/>
      <c r="E53" s="110"/>
      <c r="F53" s="110"/>
      <c r="G53" s="124"/>
      <c r="H53" s="124"/>
      <c r="I53" s="124"/>
      <c r="J53" s="124"/>
      <c r="K53" s="124"/>
      <c r="L53" s="124"/>
      <c r="M53" s="124"/>
      <c r="N53" s="124"/>
      <c r="O53" s="130"/>
      <c r="P53" s="729"/>
      <c r="Q53" s="730"/>
      <c r="R53" s="737"/>
      <c r="S53" s="738"/>
      <c r="T53" s="738"/>
      <c r="U53" s="738"/>
      <c r="V53" s="738"/>
      <c r="W53" s="738"/>
      <c r="X53" s="738"/>
      <c r="Y53" s="738"/>
      <c r="Z53" s="738"/>
      <c r="AA53" s="738"/>
      <c r="AB53" s="738"/>
      <c r="AC53" s="738"/>
      <c r="AD53" s="739"/>
      <c r="AE53" s="141"/>
      <c r="AF53" s="144"/>
      <c r="AG53" s="101"/>
      <c r="AH53" s="101"/>
      <c r="AI53" s="696"/>
      <c r="AJ53" s="697"/>
      <c r="AK53" s="697"/>
      <c r="AL53" s="697"/>
      <c r="AM53" s="697"/>
      <c r="AN53" s="697"/>
      <c r="AO53" s="697"/>
      <c r="AP53" s="697"/>
      <c r="AQ53" s="697"/>
      <c r="AR53" s="697"/>
      <c r="AS53" s="697"/>
      <c r="AT53" s="697"/>
      <c r="AU53" s="697"/>
      <c r="AV53" s="698"/>
      <c r="AW53" s="729"/>
      <c r="AX53" s="730"/>
      <c r="AY53" s="746"/>
      <c r="AZ53" s="747"/>
      <c r="BA53" s="747"/>
      <c r="BB53" s="747"/>
      <c r="BC53" s="747"/>
      <c r="BD53" s="747"/>
      <c r="BE53" s="747"/>
      <c r="BF53" s="747"/>
      <c r="BG53" s="747"/>
      <c r="BH53" s="747"/>
      <c r="BI53" s="747"/>
      <c r="BJ53" s="747"/>
      <c r="BK53" s="748"/>
      <c r="BL53" s="141"/>
      <c r="BM53" s="144"/>
      <c r="BN53" s="101"/>
      <c r="BO53" s="101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8"/>
      <c r="CD53" s="729"/>
      <c r="CE53" s="730"/>
      <c r="CF53" s="746"/>
      <c r="CG53" s="747"/>
      <c r="CH53" s="747"/>
      <c r="CI53" s="747"/>
      <c r="CJ53" s="747"/>
      <c r="CK53" s="747"/>
      <c r="CL53" s="747"/>
      <c r="CM53" s="747"/>
      <c r="CN53" s="747"/>
      <c r="CO53" s="747"/>
      <c r="CP53" s="747"/>
      <c r="CQ53" s="747"/>
      <c r="CR53" s="748"/>
      <c r="CS53" s="101"/>
      <c r="CT53" s="102"/>
      <c r="CU53" s="159"/>
      <c r="CV53" s="102"/>
      <c r="CW53" s="102"/>
      <c r="CX53" s="102"/>
      <c r="CY53" s="102"/>
      <c r="CZ53" s="102"/>
      <c r="DA53" s="102"/>
      <c r="DB53" s="102"/>
      <c r="DC53" s="102"/>
      <c r="DD53" s="102"/>
      <c r="DE53" s="102"/>
    </row>
    <row r="54" spans="1:109" ht="15.75" customHeight="1" x14ac:dyDescent="0.25">
      <c r="A54" s="101"/>
      <c r="B54" s="111"/>
      <c r="C54" s="111"/>
      <c r="D54" s="111"/>
      <c r="E54" s="111"/>
      <c r="F54" s="111"/>
      <c r="G54" s="124"/>
      <c r="H54" s="124"/>
      <c r="I54" s="124"/>
      <c r="J54" s="124"/>
      <c r="K54" s="124"/>
      <c r="L54" s="124"/>
      <c r="M54" s="124"/>
      <c r="N54" s="124"/>
      <c r="O54" s="130"/>
      <c r="P54" s="731"/>
      <c r="Q54" s="730"/>
      <c r="R54" s="737"/>
      <c r="S54" s="738"/>
      <c r="T54" s="738"/>
      <c r="U54" s="738"/>
      <c r="V54" s="738"/>
      <c r="W54" s="738"/>
      <c r="X54" s="738"/>
      <c r="Y54" s="738"/>
      <c r="Z54" s="738"/>
      <c r="AA54" s="738"/>
      <c r="AB54" s="738"/>
      <c r="AC54" s="738"/>
      <c r="AD54" s="739"/>
      <c r="AE54" s="141"/>
      <c r="AF54" s="144"/>
      <c r="AG54" s="101"/>
      <c r="AH54" s="101"/>
      <c r="AI54" s="696"/>
      <c r="AJ54" s="697"/>
      <c r="AK54" s="697"/>
      <c r="AL54" s="697"/>
      <c r="AM54" s="697"/>
      <c r="AN54" s="697"/>
      <c r="AO54" s="697"/>
      <c r="AP54" s="697"/>
      <c r="AQ54" s="697"/>
      <c r="AR54" s="697"/>
      <c r="AS54" s="697"/>
      <c r="AT54" s="697"/>
      <c r="AU54" s="697"/>
      <c r="AV54" s="698"/>
      <c r="AW54" s="729"/>
      <c r="AX54" s="730"/>
      <c r="AY54" s="746"/>
      <c r="AZ54" s="747"/>
      <c r="BA54" s="747"/>
      <c r="BB54" s="747"/>
      <c r="BC54" s="747"/>
      <c r="BD54" s="747"/>
      <c r="BE54" s="747"/>
      <c r="BF54" s="747"/>
      <c r="BG54" s="747"/>
      <c r="BH54" s="747"/>
      <c r="BI54" s="747"/>
      <c r="BJ54" s="747"/>
      <c r="BK54" s="748"/>
      <c r="BL54" s="141"/>
      <c r="BM54" s="144"/>
      <c r="BN54" s="101"/>
      <c r="BO54" s="101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8"/>
      <c r="CD54" s="731"/>
      <c r="CE54" s="730"/>
      <c r="CF54" s="746"/>
      <c r="CG54" s="747"/>
      <c r="CH54" s="747"/>
      <c r="CI54" s="747"/>
      <c r="CJ54" s="747"/>
      <c r="CK54" s="747"/>
      <c r="CL54" s="747"/>
      <c r="CM54" s="747"/>
      <c r="CN54" s="747"/>
      <c r="CO54" s="747"/>
      <c r="CP54" s="747"/>
      <c r="CQ54" s="747"/>
      <c r="CR54" s="748"/>
      <c r="CS54" s="101"/>
      <c r="CT54" s="102"/>
      <c r="CU54" s="159"/>
      <c r="CV54" s="102"/>
      <c r="CW54" s="102"/>
      <c r="CX54" s="102"/>
      <c r="CY54" s="102"/>
      <c r="CZ54" s="102"/>
      <c r="DA54" s="102"/>
      <c r="DB54" s="102"/>
      <c r="DC54" s="102"/>
      <c r="DD54" s="102"/>
      <c r="DE54" s="102"/>
    </row>
    <row r="55" spans="1:109" ht="15.75" customHeight="1" x14ac:dyDescent="0.25">
      <c r="A55" s="101"/>
      <c r="B55" s="111"/>
      <c r="C55" s="111"/>
      <c r="D55" s="111"/>
      <c r="E55" s="111"/>
      <c r="F55" s="111"/>
      <c r="G55" s="124"/>
      <c r="H55" s="124"/>
      <c r="I55" s="124"/>
      <c r="J55" s="124"/>
      <c r="K55" s="124"/>
      <c r="L55" s="124"/>
      <c r="M55" s="124"/>
      <c r="N55" s="124"/>
      <c r="O55" s="130"/>
      <c r="P55" s="731"/>
      <c r="Q55" s="730"/>
      <c r="R55" s="737"/>
      <c r="S55" s="738"/>
      <c r="T55" s="738"/>
      <c r="U55" s="738"/>
      <c r="V55" s="738"/>
      <c r="W55" s="738"/>
      <c r="X55" s="738"/>
      <c r="Y55" s="738"/>
      <c r="Z55" s="738"/>
      <c r="AA55" s="738"/>
      <c r="AB55" s="738"/>
      <c r="AC55" s="738"/>
      <c r="AD55" s="739"/>
      <c r="AE55" s="141"/>
      <c r="AF55" s="144"/>
      <c r="AG55" s="101"/>
      <c r="AH55" s="101"/>
      <c r="AI55" s="696"/>
      <c r="AJ55" s="697"/>
      <c r="AK55" s="697"/>
      <c r="AL55" s="697"/>
      <c r="AM55" s="697"/>
      <c r="AN55" s="697"/>
      <c r="AO55" s="697"/>
      <c r="AP55" s="697"/>
      <c r="AQ55" s="697"/>
      <c r="AR55" s="697"/>
      <c r="AS55" s="697"/>
      <c r="AT55" s="697"/>
      <c r="AU55" s="697"/>
      <c r="AV55" s="698"/>
      <c r="AW55" s="729"/>
      <c r="AX55" s="730"/>
      <c r="AY55" s="746"/>
      <c r="AZ55" s="747"/>
      <c r="BA55" s="747"/>
      <c r="BB55" s="747"/>
      <c r="BC55" s="747"/>
      <c r="BD55" s="747"/>
      <c r="BE55" s="747"/>
      <c r="BF55" s="747"/>
      <c r="BG55" s="747"/>
      <c r="BH55" s="747"/>
      <c r="BI55" s="747"/>
      <c r="BJ55" s="747"/>
      <c r="BK55" s="748"/>
      <c r="BL55" s="141"/>
      <c r="BM55" s="144"/>
      <c r="BN55" s="101"/>
      <c r="BO55" s="101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58"/>
      <c r="CD55" s="731"/>
      <c r="CE55" s="730"/>
      <c r="CF55" s="746"/>
      <c r="CG55" s="747"/>
      <c r="CH55" s="747"/>
      <c r="CI55" s="747"/>
      <c r="CJ55" s="747"/>
      <c r="CK55" s="747"/>
      <c r="CL55" s="747"/>
      <c r="CM55" s="747"/>
      <c r="CN55" s="747"/>
      <c r="CO55" s="747"/>
      <c r="CP55" s="747"/>
      <c r="CQ55" s="747"/>
      <c r="CR55" s="748"/>
      <c r="CS55" s="101"/>
      <c r="CT55" s="102"/>
      <c r="CU55" s="159"/>
      <c r="CV55" s="102"/>
      <c r="CW55" s="102"/>
      <c r="CX55" s="102"/>
      <c r="CY55" s="102"/>
      <c r="CZ55" s="102"/>
      <c r="DA55" s="102"/>
      <c r="DB55" s="102"/>
      <c r="DC55" s="102"/>
      <c r="DD55" s="102"/>
      <c r="DE55" s="102"/>
    </row>
    <row r="56" spans="1:109" ht="15.75" customHeight="1" x14ac:dyDescent="0.25">
      <c r="A56" s="101"/>
      <c r="B56" s="702" t="s">
        <v>63</v>
      </c>
      <c r="C56" s="702"/>
      <c r="D56" s="702"/>
      <c r="E56" s="702"/>
      <c r="F56" s="702"/>
      <c r="G56" s="702"/>
      <c r="H56" s="702"/>
      <c r="I56" s="702"/>
      <c r="J56" s="702"/>
      <c r="K56" s="702"/>
      <c r="L56" s="702"/>
      <c r="M56" s="702"/>
      <c r="N56" s="702"/>
      <c r="O56" s="703"/>
      <c r="P56" s="729"/>
      <c r="Q56" s="730"/>
      <c r="R56" s="737"/>
      <c r="S56" s="738"/>
      <c r="T56" s="738"/>
      <c r="U56" s="738"/>
      <c r="V56" s="738"/>
      <c r="W56" s="738"/>
      <c r="X56" s="738"/>
      <c r="Y56" s="738"/>
      <c r="Z56" s="738"/>
      <c r="AA56" s="738"/>
      <c r="AB56" s="738"/>
      <c r="AC56" s="738"/>
      <c r="AD56" s="739"/>
      <c r="AE56" s="141"/>
      <c r="AF56" s="144"/>
      <c r="AG56" s="101"/>
      <c r="AH56" s="101"/>
      <c r="AI56" s="699"/>
      <c r="AJ56" s="700"/>
      <c r="AK56" s="700"/>
      <c r="AL56" s="700"/>
      <c r="AM56" s="700"/>
      <c r="AN56" s="700"/>
      <c r="AO56" s="700"/>
      <c r="AP56" s="700"/>
      <c r="AQ56" s="700"/>
      <c r="AR56" s="700"/>
      <c r="AS56" s="700"/>
      <c r="AT56" s="700"/>
      <c r="AU56" s="700"/>
      <c r="AV56" s="701"/>
      <c r="AW56" s="729"/>
      <c r="AX56" s="730"/>
      <c r="AY56" s="746"/>
      <c r="AZ56" s="747"/>
      <c r="BA56" s="747"/>
      <c r="BB56" s="747"/>
      <c r="BC56" s="747"/>
      <c r="BD56" s="747"/>
      <c r="BE56" s="747"/>
      <c r="BF56" s="747"/>
      <c r="BG56" s="747"/>
      <c r="BH56" s="747"/>
      <c r="BI56" s="747"/>
      <c r="BJ56" s="747"/>
      <c r="BK56" s="748"/>
      <c r="BL56" s="141"/>
      <c r="BM56" s="144"/>
      <c r="BN56" s="101"/>
      <c r="BO56" s="101"/>
      <c r="BP56" s="702" t="s">
        <v>62</v>
      </c>
      <c r="BQ56" s="702"/>
      <c r="BR56" s="702"/>
      <c r="BS56" s="702"/>
      <c r="BT56" s="702"/>
      <c r="BU56" s="702"/>
      <c r="BV56" s="702"/>
      <c r="BW56" s="702"/>
      <c r="BX56" s="702"/>
      <c r="BY56" s="702"/>
      <c r="BZ56" s="702"/>
      <c r="CA56" s="702"/>
      <c r="CB56" s="702"/>
      <c r="CC56" s="703"/>
      <c r="CD56" s="729"/>
      <c r="CE56" s="730"/>
      <c r="CF56" s="746"/>
      <c r="CG56" s="747"/>
      <c r="CH56" s="747"/>
      <c r="CI56" s="747"/>
      <c r="CJ56" s="747"/>
      <c r="CK56" s="747"/>
      <c r="CL56" s="747"/>
      <c r="CM56" s="747"/>
      <c r="CN56" s="747"/>
      <c r="CO56" s="747"/>
      <c r="CP56" s="747"/>
      <c r="CQ56" s="747"/>
      <c r="CR56" s="748"/>
      <c r="CS56" s="101"/>
      <c r="CT56" s="102"/>
      <c r="CU56" s="159"/>
      <c r="CV56" s="102"/>
      <c r="CW56" s="102"/>
      <c r="CX56" s="102"/>
      <c r="CY56" s="102"/>
      <c r="CZ56" s="102"/>
      <c r="DA56" s="102"/>
      <c r="DB56" s="102"/>
      <c r="DC56" s="102"/>
      <c r="DD56" s="102"/>
      <c r="DE56" s="102"/>
    </row>
    <row r="57" spans="1:109" ht="15.75" customHeight="1" x14ac:dyDescent="0.25">
      <c r="A57" s="101"/>
      <c r="B57" s="702"/>
      <c r="C57" s="702"/>
      <c r="D57" s="702"/>
      <c r="E57" s="702"/>
      <c r="F57" s="702"/>
      <c r="G57" s="702"/>
      <c r="H57" s="702"/>
      <c r="I57" s="702"/>
      <c r="J57" s="702"/>
      <c r="K57" s="702"/>
      <c r="L57" s="702"/>
      <c r="M57" s="702"/>
      <c r="N57" s="702"/>
      <c r="O57" s="703"/>
      <c r="P57" s="732"/>
      <c r="Q57" s="733"/>
      <c r="R57" s="740"/>
      <c r="S57" s="741"/>
      <c r="T57" s="741"/>
      <c r="U57" s="741"/>
      <c r="V57" s="741"/>
      <c r="W57" s="741"/>
      <c r="X57" s="741"/>
      <c r="Y57" s="741"/>
      <c r="Z57" s="741"/>
      <c r="AA57" s="741"/>
      <c r="AB57" s="741"/>
      <c r="AC57" s="741"/>
      <c r="AD57" s="742"/>
      <c r="AE57" s="141"/>
      <c r="AF57" s="144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732"/>
      <c r="AX57" s="733"/>
      <c r="AY57" s="749"/>
      <c r="AZ57" s="750"/>
      <c r="BA57" s="750"/>
      <c r="BB57" s="750"/>
      <c r="BC57" s="750"/>
      <c r="BD57" s="750"/>
      <c r="BE57" s="750"/>
      <c r="BF57" s="750"/>
      <c r="BG57" s="750"/>
      <c r="BH57" s="750"/>
      <c r="BI57" s="750"/>
      <c r="BJ57" s="750"/>
      <c r="BK57" s="751"/>
      <c r="BL57" s="141"/>
      <c r="BM57" s="144"/>
      <c r="BN57" s="101"/>
      <c r="BO57" s="101"/>
      <c r="BP57" s="702"/>
      <c r="BQ57" s="702"/>
      <c r="BR57" s="702"/>
      <c r="BS57" s="702"/>
      <c r="BT57" s="702"/>
      <c r="BU57" s="702"/>
      <c r="BV57" s="702"/>
      <c r="BW57" s="702"/>
      <c r="BX57" s="702"/>
      <c r="BY57" s="702"/>
      <c r="BZ57" s="702"/>
      <c r="CA57" s="702"/>
      <c r="CB57" s="702"/>
      <c r="CC57" s="703"/>
      <c r="CD57" s="732"/>
      <c r="CE57" s="733"/>
      <c r="CF57" s="749"/>
      <c r="CG57" s="750"/>
      <c r="CH57" s="750"/>
      <c r="CI57" s="750"/>
      <c r="CJ57" s="750"/>
      <c r="CK57" s="750"/>
      <c r="CL57" s="750"/>
      <c r="CM57" s="750"/>
      <c r="CN57" s="750"/>
      <c r="CO57" s="750"/>
      <c r="CP57" s="750"/>
      <c r="CQ57" s="750"/>
      <c r="CR57" s="751"/>
      <c r="CS57" s="101"/>
      <c r="CT57" s="102"/>
      <c r="CU57" s="159"/>
      <c r="CV57" s="102"/>
      <c r="CW57" s="102"/>
      <c r="CX57" s="102"/>
      <c r="CY57" s="102"/>
      <c r="CZ57" s="102"/>
      <c r="DA57" s="102"/>
      <c r="DB57" s="102"/>
      <c r="DC57" s="102"/>
      <c r="DD57" s="102"/>
      <c r="DE57" s="102"/>
    </row>
    <row r="58" spans="1:109" ht="14.25" customHeight="1" x14ac:dyDescent="0.2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44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44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2"/>
      <c r="CU58" s="159"/>
      <c r="CV58" s="102"/>
      <c r="CW58" s="102"/>
      <c r="CX58" s="102"/>
      <c r="CY58" s="102"/>
      <c r="CZ58" s="102"/>
      <c r="DA58" s="102"/>
      <c r="DB58" s="102"/>
      <c r="DC58" s="102"/>
      <c r="DD58" s="102"/>
      <c r="DE58" s="102"/>
    </row>
    <row r="59" spans="1:109" ht="14.25" customHeight="1" x14ac:dyDescent="0.2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5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5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59"/>
      <c r="CV59" s="102"/>
      <c r="CW59" s="102"/>
      <c r="CX59" s="102"/>
      <c r="CY59" s="102"/>
      <c r="CZ59" s="102"/>
      <c r="DA59" s="102"/>
      <c r="DB59" s="102"/>
      <c r="DC59" s="102"/>
      <c r="DD59" s="102"/>
      <c r="DE59" s="102"/>
    </row>
    <row r="60" spans="1:109" ht="18" customHeight="1" x14ac:dyDescent="0.2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5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5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60"/>
      <c r="CV60" s="102"/>
      <c r="CW60" s="102"/>
      <c r="CX60" s="102"/>
      <c r="CY60" s="102"/>
      <c r="CZ60" s="102"/>
      <c r="DA60" s="102"/>
      <c r="DB60" s="102"/>
      <c r="DC60" s="102"/>
      <c r="DD60" s="102"/>
      <c r="DE60" s="102"/>
    </row>
    <row r="61" spans="1:109" s="101" customFormat="1" ht="14.25" customHeight="1" x14ac:dyDescent="0.2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2"/>
      <c r="DD61" s="102"/>
      <c r="DE61" s="102"/>
    </row>
    <row r="68" spans="20:20" ht="14.25" customHeight="1" x14ac:dyDescent="0.25">
      <c r="T68" s="32"/>
    </row>
  </sheetData>
  <mergeCells count="386">
    <mergeCell ref="CY20:DB41"/>
    <mergeCell ref="AF25:AG37"/>
    <mergeCell ref="BM25:BN37"/>
    <mergeCell ref="P46:Q57"/>
    <mergeCell ref="R46:AD57"/>
    <mergeCell ref="AW46:AX57"/>
    <mergeCell ref="AY46:BK57"/>
    <mergeCell ref="CD46:CE57"/>
    <mergeCell ref="CF46:CR57"/>
    <mergeCell ref="AI48:AL51"/>
    <mergeCell ref="AM48:AV49"/>
    <mergeCell ref="BP48:CC52"/>
    <mergeCell ref="AM50:AV51"/>
    <mergeCell ref="AX44:AY45"/>
    <mergeCell ref="AZ44:BA45"/>
    <mergeCell ref="BB44:BC45"/>
    <mergeCell ref="BD44:BE45"/>
    <mergeCell ref="BF44:BG45"/>
    <mergeCell ref="BH44:BI45"/>
    <mergeCell ref="BJ44:BK45"/>
    <mergeCell ref="BP44:BU45"/>
    <mergeCell ref="W44:X45"/>
    <mergeCell ref="Y44:Z45"/>
    <mergeCell ref="AA44:AB45"/>
    <mergeCell ref="B51:E52"/>
    <mergeCell ref="AI52:AV56"/>
    <mergeCell ref="B56:O57"/>
    <mergeCell ref="BP56:CC57"/>
    <mergeCell ref="CV20:CX41"/>
    <mergeCell ref="CM44:CN45"/>
    <mergeCell ref="CO44:CP45"/>
    <mergeCell ref="CQ44:CR45"/>
    <mergeCell ref="B46:E47"/>
    <mergeCell ref="F46:O47"/>
    <mergeCell ref="AI46:AL47"/>
    <mergeCell ref="AM46:AV47"/>
    <mergeCell ref="BP46:BS47"/>
    <mergeCell ref="BT46:CC47"/>
    <mergeCell ref="BV44:BV45"/>
    <mergeCell ref="BW44:BX45"/>
    <mergeCell ref="BY44:BZ45"/>
    <mergeCell ref="CA44:CB45"/>
    <mergeCell ref="CC44:CD45"/>
    <mergeCell ref="CE44:CF45"/>
    <mergeCell ref="CG44:CH45"/>
    <mergeCell ref="CI44:CJ45"/>
    <mergeCell ref="CK44:CL45"/>
    <mergeCell ref="AV44:AW45"/>
    <mergeCell ref="AC44:AD45"/>
    <mergeCell ref="AI44:AN45"/>
    <mergeCell ref="AO44:AO45"/>
    <mergeCell ref="AP44:AQ45"/>
    <mergeCell ref="AR44:AS45"/>
    <mergeCell ref="AT44:AU45"/>
    <mergeCell ref="B44:G45"/>
    <mergeCell ref="H44:H45"/>
    <mergeCell ref="I44:J45"/>
    <mergeCell ref="K44:L45"/>
    <mergeCell ref="M44:N45"/>
    <mergeCell ref="O44:P45"/>
    <mergeCell ref="Q44:R45"/>
    <mergeCell ref="S44:T45"/>
    <mergeCell ref="U44:V45"/>
    <mergeCell ref="CA42:CB43"/>
    <mergeCell ref="CC42:CD43"/>
    <mergeCell ref="CE42:CF43"/>
    <mergeCell ref="CG42:CH43"/>
    <mergeCell ref="CI42:CJ43"/>
    <mergeCell ref="CK42:CL43"/>
    <mergeCell ref="CM42:CN43"/>
    <mergeCell ref="CO42:CP43"/>
    <mergeCell ref="CQ42:CR43"/>
    <mergeCell ref="BB42:BC43"/>
    <mergeCell ref="BD42:BE43"/>
    <mergeCell ref="BF42:BG43"/>
    <mergeCell ref="BH42:BI43"/>
    <mergeCell ref="BJ42:BK43"/>
    <mergeCell ref="BP42:BU43"/>
    <mergeCell ref="BV42:BV43"/>
    <mergeCell ref="BW42:BX43"/>
    <mergeCell ref="BY42:BZ43"/>
    <mergeCell ref="CM40:CN41"/>
    <mergeCell ref="CO40:CP41"/>
    <mergeCell ref="CQ40:CR41"/>
    <mergeCell ref="B42:G43"/>
    <mergeCell ref="H42:H43"/>
    <mergeCell ref="I42:J43"/>
    <mergeCell ref="K42:L43"/>
    <mergeCell ref="M42:N43"/>
    <mergeCell ref="O42:P43"/>
    <mergeCell ref="Q42:R43"/>
    <mergeCell ref="S42:T43"/>
    <mergeCell ref="U42:V43"/>
    <mergeCell ref="W42:X43"/>
    <mergeCell ref="Y42:Z43"/>
    <mergeCell ref="AA42:AB43"/>
    <mergeCell ref="AC42:AD43"/>
    <mergeCell ref="AI42:AN43"/>
    <mergeCell ref="AO42:AO43"/>
    <mergeCell ref="AP42:AQ43"/>
    <mergeCell ref="AR42:AS43"/>
    <mergeCell ref="AT42:AU43"/>
    <mergeCell ref="AV42:AW43"/>
    <mergeCell ref="AX42:AY43"/>
    <mergeCell ref="AZ42:BA43"/>
    <mergeCell ref="BV40:BV41"/>
    <mergeCell ref="BW40:BX41"/>
    <mergeCell ref="BY40:BZ41"/>
    <mergeCell ref="CA40:CB41"/>
    <mergeCell ref="CC40:CD41"/>
    <mergeCell ref="CE40:CF41"/>
    <mergeCell ref="CG40:CH41"/>
    <mergeCell ref="CI40:CJ41"/>
    <mergeCell ref="CK40:CL41"/>
    <mergeCell ref="AT40:AU41"/>
    <mergeCell ref="AV40:AW41"/>
    <mergeCell ref="AX40:AY41"/>
    <mergeCell ref="AZ40:BA41"/>
    <mergeCell ref="BB40:BC41"/>
    <mergeCell ref="BD40:BE41"/>
    <mergeCell ref="BF40:BG41"/>
    <mergeCell ref="BH40:BI41"/>
    <mergeCell ref="BJ40:BK41"/>
    <mergeCell ref="CA38:CB39"/>
    <mergeCell ref="CC38:CD39"/>
    <mergeCell ref="CE38:CF39"/>
    <mergeCell ref="CG38:CH39"/>
    <mergeCell ref="CI38:CJ39"/>
    <mergeCell ref="CK38:CL39"/>
    <mergeCell ref="CM38:CN39"/>
    <mergeCell ref="CO38:CP39"/>
    <mergeCell ref="CQ38:CR39"/>
    <mergeCell ref="BB38:BC39"/>
    <mergeCell ref="BD38:BE39"/>
    <mergeCell ref="BF38:BG39"/>
    <mergeCell ref="BH38:BI39"/>
    <mergeCell ref="BJ38:BK39"/>
    <mergeCell ref="BP38:BU39"/>
    <mergeCell ref="BV38:BV39"/>
    <mergeCell ref="BW38:BX39"/>
    <mergeCell ref="BY38:BZ39"/>
    <mergeCell ref="CM35:CN37"/>
    <mergeCell ref="CO35:CP37"/>
    <mergeCell ref="CQ35:CR37"/>
    <mergeCell ref="B38:G39"/>
    <mergeCell ref="H38:H39"/>
    <mergeCell ref="I38:J39"/>
    <mergeCell ref="K38:L39"/>
    <mergeCell ref="M38:N39"/>
    <mergeCell ref="O38:P39"/>
    <mergeCell ref="Q38:R39"/>
    <mergeCell ref="S38:T39"/>
    <mergeCell ref="U38:V39"/>
    <mergeCell ref="W38:X39"/>
    <mergeCell ref="Y38:Z39"/>
    <mergeCell ref="AA38:AB39"/>
    <mergeCell ref="AC38:AD39"/>
    <mergeCell ref="AI38:AN39"/>
    <mergeCell ref="AO38:AO39"/>
    <mergeCell ref="AP38:AQ39"/>
    <mergeCell ref="AR38:AS39"/>
    <mergeCell ref="AT38:AU39"/>
    <mergeCell ref="AV38:AW39"/>
    <mergeCell ref="AX38:AY39"/>
    <mergeCell ref="AZ38:BA39"/>
    <mergeCell ref="CM32:CM33"/>
    <mergeCell ref="CN32:CN33"/>
    <mergeCell ref="CO32:CO33"/>
    <mergeCell ref="B34:G37"/>
    <mergeCell ref="H34:H37"/>
    <mergeCell ref="AI34:AN37"/>
    <mergeCell ref="AO34:AO37"/>
    <mergeCell ref="BP34:BU37"/>
    <mergeCell ref="BV34:BV37"/>
    <mergeCell ref="I35:J37"/>
    <mergeCell ref="K35:L37"/>
    <mergeCell ref="M35:N37"/>
    <mergeCell ref="O35:P37"/>
    <mergeCell ref="Q35:R37"/>
    <mergeCell ref="S35:T37"/>
    <mergeCell ref="U35:V37"/>
    <mergeCell ref="W35:X37"/>
    <mergeCell ref="Y35:Z37"/>
    <mergeCell ref="AA35:AB37"/>
    <mergeCell ref="AC35:AD37"/>
    <mergeCell ref="AP35:AQ37"/>
    <mergeCell ref="AR35:AS37"/>
    <mergeCell ref="AT35:AU37"/>
    <mergeCell ref="AV35:AW37"/>
    <mergeCell ref="BE32:BE33"/>
    <mergeCell ref="BF32:BF33"/>
    <mergeCell ref="BG32:BG33"/>
    <mergeCell ref="BH32:BH33"/>
    <mergeCell ref="CH32:CH33"/>
    <mergeCell ref="CI32:CI33"/>
    <mergeCell ref="CJ32:CJ33"/>
    <mergeCell ref="CK32:CK33"/>
    <mergeCell ref="CL32:CL33"/>
    <mergeCell ref="W32:W33"/>
    <mergeCell ref="X32:X33"/>
    <mergeCell ref="Y32:Y33"/>
    <mergeCell ref="Z32:Z33"/>
    <mergeCell ref="AA32:AA33"/>
    <mergeCell ref="BA32:BA33"/>
    <mergeCell ref="BB32:BB33"/>
    <mergeCell ref="BC32:BC33"/>
    <mergeCell ref="BD32:BD33"/>
    <mergeCell ref="B27:D29"/>
    <mergeCell ref="V27:AD28"/>
    <mergeCell ref="AI27:AK29"/>
    <mergeCell ref="BC27:BK28"/>
    <mergeCell ref="BP27:BR29"/>
    <mergeCell ref="CJ27:CR28"/>
    <mergeCell ref="B31:I32"/>
    <mergeCell ref="J31:J33"/>
    <mergeCell ref="K31:R32"/>
    <mergeCell ref="S31:S33"/>
    <mergeCell ref="AB31:AD33"/>
    <mergeCell ref="AI31:AP32"/>
    <mergeCell ref="AQ31:AQ33"/>
    <mergeCell ref="AR31:AY32"/>
    <mergeCell ref="AZ31:AZ33"/>
    <mergeCell ref="BI31:BK33"/>
    <mergeCell ref="BP31:BW32"/>
    <mergeCell ref="BX31:BX33"/>
    <mergeCell ref="BY31:CF32"/>
    <mergeCell ref="CG31:CG33"/>
    <mergeCell ref="CP31:CR33"/>
    <mergeCell ref="T32:T33"/>
    <mergeCell ref="U32:U33"/>
    <mergeCell ref="V32:V33"/>
    <mergeCell ref="C14:AD18"/>
    <mergeCell ref="AJ14:BK18"/>
    <mergeCell ref="BQ14:CR18"/>
    <mergeCell ref="B19:E20"/>
    <mergeCell ref="AI19:AL20"/>
    <mergeCell ref="BP19:BS20"/>
    <mergeCell ref="C21:AB25"/>
    <mergeCell ref="AC21:AD25"/>
    <mergeCell ref="AJ21:BI25"/>
    <mergeCell ref="BJ21:BK25"/>
    <mergeCell ref="BQ21:CP25"/>
    <mergeCell ref="CQ21:CR25"/>
    <mergeCell ref="B10:L11"/>
    <mergeCell ref="M10:AD11"/>
    <mergeCell ref="AI10:AS11"/>
    <mergeCell ref="AT10:BK11"/>
    <mergeCell ref="BP10:BZ11"/>
    <mergeCell ref="CA10:CR11"/>
    <mergeCell ref="B12:E13"/>
    <mergeCell ref="AI12:AL13"/>
    <mergeCell ref="BP12:BS13"/>
    <mergeCell ref="F51:O51"/>
    <mergeCell ref="F52:O52"/>
    <mergeCell ref="H1:AD5"/>
    <mergeCell ref="AO1:BK5"/>
    <mergeCell ref="BV1:CR5"/>
    <mergeCell ref="B2:B3"/>
    <mergeCell ref="C2:C3"/>
    <mergeCell ref="D2:D3"/>
    <mergeCell ref="E2:E3"/>
    <mergeCell ref="F2:F3"/>
    <mergeCell ref="G2:G3"/>
    <mergeCell ref="AI2:AI3"/>
    <mergeCell ref="AJ2:AJ3"/>
    <mergeCell ref="AK2:AK3"/>
    <mergeCell ref="AL2:AL3"/>
    <mergeCell ref="AM2:AM3"/>
    <mergeCell ref="AN2:AN3"/>
    <mergeCell ref="BP2:BP3"/>
    <mergeCell ref="BQ2:BQ3"/>
    <mergeCell ref="BR2:BR3"/>
    <mergeCell ref="BS2:BS3"/>
    <mergeCell ref="BT2:BT3"/>
    <mergeCell ref="BU2:BU3"/>
    <mergeCell ref="B5:G6"/>
    <mergeCell ref="C41:E41"/>
    <mergeCell ref="AJ41:AL41"/>
    <mergeCell ref="BQ41:BS41"/>
    <mergeCell ref="B48:E48"/>
    <mergeCell ref="F48:O48"/>
    <mergeCell ref="B49:E49"/>
    <mergeCell ref="F49:O49"/>
    <mergeCell ref="B50:E50"/>
    <mergeCell ref="F50:O50"/>
    <mergeCell ref="H40:H41"/>
    <mergeCell ref="I40:J41"/>
    <mergeCell ref="K40:L41"/>
    <mergeCell ref="M40:N41"/>
    <mergeCell ref="O40:P41"/>
    <mergeCell ref="Q40:R41"/>
    <mergeCell ref="S40:T41"/>
    <mergeCell ref="U40:V41"/>
    <mergeCell ref="W40:X41"/>
    <mergeCell ref="Y40:Z41"/>
    <mergeCell ref="AA40:AB41"/>
    <mergeCell ref="AC40:AD41"/>
    <mergeCell ref="AO40:AO41"/>
    <mergeCell ref="AP40:AQ41"/>
    <mergeCell ref="AR40:AS41"/>
    <mergeCell ref="CG34:CH34"/>
    <mergeCell ref="CI34:CJ34"/>
    <mergeCell ref="CK34:CL34"/>
    <mergeCell ref="CM34:CN34"/>
    <mergeCell ref="CO34:CP34"/>
    <mergeCell ref="CQ34:CR34"/>
    <mergeCell ref="B40:G40"/>
    <mergeCell ref="AI40:AN40"/>
    <mergeCell ref="BP40:BU40"/>
    <mergeCell ref="AX35:AY37"/>
    <mergeCell ref="AZ35:BA37"/>
    <mergeCell ref="BB35:BC37"/>
    <mergeCell ref="BD35:BE37"/>
    <mergeCell ref="BF35:BG37"/>
    <mergeCell ref="BH35:BI37"/>
    <mergeCell ref="BJ35:BK37"/>
    <mergeCell ref="BW35:BX37"/>
    <mergeCell ref="BY35:BZ37"/>
    <mergeCell ref="CA35:CB37"/>
    <mergeCell ref="CC35:CD37"/>
    <mergeCell ref="CE35:CF37"/>
    <mergeCell ref="CG35:CH37"/>
    <mergeCell ref="CI35:CJ37"/>
    <mergeCell ref="CK35:CL37"/>
    <mergeCell ref="BD34:BE34"/>
    <mergeCell ref="BF34:BG34"/>
    <mergeCell ref="BH34:BI34"/>
    <mergeCell ref="BJ34:BK34"/>
    <mergeCell ref="BW34:BX34"/>
    <mergeCell ref="BY34:BZ34"/>
    <mergeCell ref="CA34:CB34"/>
    <mergeCell ref="CC34:CD34"/>
    <mergeCell ref="CE34:CF34"/>
    <mergeCell ref="B30:R30"/>
    <mergeCell ref="S30:AD30"/>
    <mergeCell ref="AI30:AY30"/>
    <mergeCell ref="AZ30:BK30"/>
    <mergeCell ref="BP30:CF30"/>
    <mergeCell ref="CG30:CR30"/>
    <mergeCell ref="I34:J34"/>
    <mergeCell ref="K34:L34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AP34:AQ34"/>
    <mergeCell ref="AR34:AS34"/>
    <mergeCell ref="AT34:AU34"/>
    <mergeCell ref="AV34:AW34"/>
    <mergeCell ref="AX34:AY34"/>
    <mergeCell ref="AZ34:BA34"/>
    <mergeCell ref="BB34:BC34"/>
    <mergeCell ref="B26:D26"/>
    <mergeCell ref="E26:U26"/>
    <mergeCell ref="V26:AD26"/>
    <mergeCell ref="AI26:AK26"/>
    <mergeCell ref="AL26:BB26"/>
    <mergeCell ref="BC26:BK26"/>
    <mergeCell ref="BP26:BR26"/>
    <mergeCell ref="BS26:CI26"/>
    <mergeCell ref="CJ26:CR26"/>
    <mergeCell ref="B1:G1"/>
    <mergeCell ref="AI1:AN1"/>
    <mergeCell ref="BP1:BU1"/>
    <mergeCell ref="B9:L9"/>
    <mergeCell ref="M9:AD9"/>
    <mergeCell ref="AI9:AS9"/>
    <mergeCell ref="AT9:BK9"/>
    <mergeCell ref="BP9:BZ9"/>
    <mergeCell ref="CA9:CR9"/>
    <mergeCell ref="AI5:AN6"/>
    <mergeCell ref="BP5:BU6"/>
    <mergeCell ref="B7:G8"/>
    <mergeCell ref="H7:Y8"/>
    <mergeCell ref="AB7:AD8"/>
    <mergeCell ref="AI7:AN8"/>
    <mergeCell ref="AO7:BF8"/>
    <mergeCell ref="BI7:BK8"/>
    <mergeCell ref="BP7:BU8"/>
    <mergeCell ref="BV7:CM8"/>
    <mergeCell ref="CP7:CR8"/>
  </mergeCells>
  <phoneticPr fontId="2"/>
  <pageMargins left="0.19685039370078741" right="0.19685039370078741" top="0.19685039370078741" bottom="0.19685039370078741" header="0" footer="0"/>
  <pageSetup paperSize="9" scale="60" fitToHeight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B5印刷用</vt:lpstr>
      <vt:lpstr>A4印刷用</vt:lpstr>
      <vt:lpstr>A4印刷用!Print_Area</vt:lpstr>
      <vt:lpstr>B5印刷用!Print_Area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minzei</dc:creator>
  <cp:lastModifiedBy>s0471</cp:lastModifiedBy>
  <cp:lastPrinted>2020-11-09T05:24:35Z</cp:lastPrinted>
  <dcterms:created xsi:type="dcterms:W3CDTF">1997-01-08T22:48:59Z</dcterms:created>
  <dcterms:modified xsi:type="dcterms:W3CDTF">2024-10-22T05:03:52Z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3.1.8.0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2023-12-13T06:33:19Z</vt:filetime>
  </property>
</Properties>
</file>