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04 目次" sheetId="1" r:id="rId1"/>
    <sheet name="04-01" sheetId="2" r:id="rId2"/>
    <sheet name="04-02" sheetId="3" r:id="rId3"/>
    <sheet name="04-03" sheetId="4" r:id="rId4"/>
    <sheet name="04-04" sheetId="5" r:id="rId5"/>
    <sheet name="04-05" sheetId="6" r:id="rId6"/>
  </sheets>
  <definedNames>
    <definedName name="_xlnm.Print_Area" localSheetId="5">'04-05'!$A$1:$I$59</definedName>
  </definedNames>
  <calcPr fullCalcOnLoad="1"/>
</workbook>
</file>

<file path=xl/sharedStrings.xml><?xml version="1.0" encoding="utf-8"?>
<sst xmlns="http://schemas.openxmlformats.org/spreadsheetml/2006/main" count="623" uniqueCount="380">
  <si>
    <t>４ 　事   　業 　  所　</t>
  </si>
  <si>
    <t>産業（大分類）別事業所数及び従業者数の推移　</t>
  </si>
  <si>
    <t>産業（大分類）、従業者規模（８区分）別民営事業所数及び従業者数</t>
  </si>
  <si>
    <t>市別民営事業所数及び従業者数</t>
  </si>
  <si>
    <t>-</t>
  </si>
  <si>
    <t>F</t>
  </si>
  <si>
    <t>Ｒ</t>
  </si>
  <si>
    <t>２丁目　　　　　　　　　</t>
  </si>
  <si>
    <t>３丁目　　　　　　　　　</t>
  </si>
  <si>
    <t>２丁目</t>
  </si>
  <si>
    <t>４丁目　　　　　　　　　</t>
  </si>
  <si>
    <t>３丁目</t>
  </si>
  <si>
    <t>５丁目　　　　　　　　　</t>
  </si>
  <si>
    <t>４丁目</t>
  </si>
  <si>
    <t>５丁目</t>
  </si>
  <si>
    <t>６丁目　　　　　　　　　</t>
  </si>
  <si>
    <t>７丁目　　　　　　　　　</t>
  </si>
  <si>
    <t>６丁目</t>
  </si>
  <si>
    <t>７丁目</t>
  </si>
  <si>
    <t>８丁目</t>
  </si>
  <si>
    <t>62</t>
  </si>
  <si>
    <t>63</t>
  </si>
  <si>
    <t>64</t>
  </si>
  <si>
    <t>65</t>
  </si>
  <si>
    <t>66</t>
  </si>
  <si>
    <t>67</t>
  </si>
  <si>
    <t>07</t>
  </si>
  <si>
    <t>08</t>
  </si>
  <si>
    <t>69</t>
  </si>
  <si>
    <t>09</t>
  </si>
  <si>
    <t>70</t>
  </si>
  <si>
    <t>11</t>
  </si>
  <si>
    <t>12</t>
  </si>
  <si>
    <t>13</t>
  </si>
  <si>
    <t>14</t>
  </si>
  <si>
    <t>72</t>
  </si>
  <si>
    <t>15</t>
  </si>
  <si>
    <t>73</t>
  </si>
  <si>
    <t>16</t>
  </si>
  <si>
    <t>74</t>
  </si>
  <si>
    <t>17</t>
  </si>
  <si>
    <t>18</t>
  </si>
  <si>
    <t>19</t>
  </si>
  <si>
    <t>76</t>
  </si>
  <si>
    <t>21</t>
  </si>
  <si>
    <t>77</t>
  </si>
  <si>
    <t>22</t>
  </si>
  <si>
    <t>23</t>
  </si>
  <si>
    <t>24</t>
  </si>
  <si>
    <t>25</t>
  </si>
  <si>
    <t>79</t>
  </si>
  <si>
    <t>26</t>
  </si>
  <si>
    <t>80</t>
  </si>
  <si>
    <t>27</t>
  </si>
  <si>
    <t>28</t>
  </si>
  <si>
    <t>29</t>
  </si>
  <si>
    <t>30</t>
  </si>
  <si>
    <t>82</t>
  </si>
  <si>
    <t>31</t>
  </si>
  <si>
    <t>32</t>
  </si>
  <si>
    <t>84</t>
  </si>
  <si>
    <t>85</t>
  </si>
  <si>
    <t>87</t>
  </si>
  <si>
    <t>40</t>
  </si>
  <si>
    <t>41</t>
  </si>
  <si>
    <t>89</t>
  </si>
  <si>
    <t>90</t>
  </si>
  <si>
    <t>91</t>
  </si>
  <si>
    <t>43</t>
  </si>
  <si>
    <t>92</t>
  </si>
  <si>
    <t>44</t>
  </si>
  <si>
    <t>93</t>
  </si>
  <si>
    <t>94</t>
  </si>
  <si>
    <t>95</t>
  </si>
  <si>
    <t>49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</si>
  <si>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</si>
  <si>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</si>
  <si>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</si>
  <si>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</si>
  <si>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</si>
  <si>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</si>
  <si>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</si>
  <si>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</si>
  <si>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</si>
  <si>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１.　産業（大分類）別事業所数及び従業者数の推移　</t>
  </si>
  <si>
    <t>各年６月１日現在</t>
  </si>
  <si>
    <t>産  業  大  分  類</t>
  </si>
  <si>
    <t>事業所数</t>
  </si>
  <si>
    <t>従業者数（人）</t>
  </si>
  <si>
    <t>平成 ２８年</t>
  </si>
  <si>
    <t>令和３年</t>
  </si>
  <si>
    <t>総数</t>
  </si>
  <si>
    <t>農，林，漁業</t>
  </si>
  <si>
    <t>鉱業，採石業，砂利採取業</t>
  </si>
  <si>
    <t>-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</si>
  <si>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</si>
  <si>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</si>
  <si>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</si>
  <si>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</si>
  <si>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</si>
  <si>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</si>
  <si>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</si>
  <si>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</si>
  <si>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
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</si>
  <si>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</si>
  <si>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</si>
  <si>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</si>
  <si>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</si>
  <si>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</si>
  <si>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   ー   ビ   ス   業                  （他に分類されないもの）</t>
  </si>
  <si>
    <t>資料：総務省統計局「経済センサス－基礎調査」・「経済センサス－活動調査」</t>
  </si>
  <si>
    <t>　注：平成２８年については民営事業所のみ</t>
  </si>
  <si>
    <t>２.　産業（大分類）、従業者規模（８区分）別民営事業所数及び従業者数</t>
  </si>
  <si>
    <t>（令和３年６月１日現在）</t>
  </si>
  <si>
    <t>産 　　　業 　　　分　　　 類</t>
  </si>
  <si>
    <t>総　　数　</t>
  </si>
  <si>
    <t>1～4人</t>
  </si>
  <si>
    <t>5～9人</t>
  </si>
  <si>
    <t>10～19人</t>
  </si>
  <si>
    <t>事業所数</t>
  </si>
  <si>
    <t>従業者数</t>
  </si>
  <si>
    <t>Ａ</t>
  </si>
  <si>
    <t>農業，林業</t>
  </si>
  <si>
    <t>Ｄ</t>
  </si>
  <si>
    <t>Ｅ</t>
  </si>
  <si>
    <t>電気・ガス・熱供給・水道事業</t>
  </si>
  <si>
    <t>Ｇ</t>
  </si>
  <si>
    <t>情報通信業</t>
  </si>
  <si>
    <t>Ｈ</t>
  </si>
  <si>
    <t>運輸業，郵便業</t>
  </si>
  <si>
    <t>Ｉ</t>
  </si>
  <si>
    <t>J</t>
  </si>
  <si>
    <t>金融業，保険業</t>
  </si>
  <si>
    <t>K</t>
  </si>
  <si>
    <t>Ｌ</t>
  </si>
  <si>
    <t>学術研究，専門・技術サービス業</t>
  </si>
  <si>
    <t>Ｍ</t>
  </si>
  <si>
    <t>宿泊業，飲食サービス業</t>
  </si>
  <si>
    <t>Ｎ</t>
  </si>
  <si>
    <t>Ｏ</t>
  </si>
  <si>
    <t>Ｐ</t>
  </si>
  <si>
    <t>Ｑ</t>
  </si>
  <si>
    <t>サービス業（他に分類されないもの）</t>
  </si>
  <si>
    <t>20～29人</t>
  </si>
  <si>
    <t>30～49人</t>
  </si>
  <si>
    <t>50～99人</t>
  </si>
  <si>
    <t>100人以上</t>
  </si>
  <si>
    <t>出向・派遣
従業者のみ</t>
  </si>
  <si>
    <t>F</t>
  </si>
  <si>
    <t>H</t>
  </si>
  <si>
    <t>資料：総務省統計局「経済センサス－活動調査」</t>
  </si>
  <si>
    <t>３.　町・大字別民営事業所数及び男女別従業者数</t>
  </si>
  <si>
    <t>町・大字名</t>
  </si>
  <si>
    <t>従　業　者　数　（人）</t>
  </si>
  <si>
    <t>町・大字名</t>
  </si>
  <si>
    <t>従　業　者　数　（人）</t>
  </si>
  <si>
    <r>
      <t>総数　</t>
    </r>
    <r>
      <rPr>
        <sz val="8"/>
        <rFont val="ＭＳ Ｐ明朝"/>
        <family val="1"/>
      </rPr>
      <t>注１</t>
    </r>
  </si>
  <si>
    <t>男</t>
  </si>
  <si>
    <t>女</t>
  </si>
  <si>
    <t>計</t>
  </si>
  <si>
    <t>岡　　　　　　　　　　　　　　　　　</t>
  </si>
  <si>
    <t>１丁目　　　　　　　　　</t>
  </si>
  <si>
    <t>大字浜崎</t>
  </si>
  <si>
    <t>〃</t>
  </si>
  <si>
    <t>東弁財</t>
  </si>
  <si>
    <t>大字岡</t>
  </si>
  <si>
    <t>大字上内間木</t>
  </si>
  <si>
    <t>大字膝折　　　　　　　　　　　　　　　　　　　　　　　　　　</t>
  </si>
  <si>
    <t>北原</t>
  </si>
  <si>
    <t>１丁目</t>
  </si>
  <si>
    <t>膝折町</t>
  </si>
  <si>
    <t>幸町</t>
  </si>
  <si>
    <t>栄町</t>
  </si>
  <si>
    <t>本町</t>
  </si>
  <si>
    <t>溝沼</t>
  </si>
  <si>
    <t>大字下内間木</t>
  </si>
  <si>
    <t>泉水</t>
  </si>
  <si>
    <t>大字田島　　　　　　　　　　　　　　　　　　　　　　　　　　</t>
  </si>
  <si>
    <t>大字台　　　　　　　　　　　　　　　　　　　　　　　　　　　</t>
  </si>
  <si>
    <t>大字溝沼　　　　　　　　　　　　　　　　　　　　　　　　　　</t>
  </si>
  <si>
    <t>仲町</t>
  </si>
  <si>
    <t>三原</t>
  </si>
  <si>
    <t>西原</t>
  </si>
  <si>
    <t>西弁財　　　　　　　　　　　　　　　　　　　　　　　</t>
  </si>
  <si>
    <t>大字宮戸　　　　　　　　　　　　　　　　　　　　　　　　　　</t>
  </si>
  <si>
    <t>大字根岸　　　　　　　　　　　　　　　　　　　　　　　　　　</t>
  </si>
  <si>
    <t>朝志ケ丘</t>
  </si>
  <si>
    <t>根岸台</t>
  </si>
  <si>
    <t>田島</t>
  </si>
  <si>
    <t>宮戸</t>
  </si>
  <si>
    <t>浜崎</t>
  </si>
  <si>
    <t>青葉台</t>
  </si>
  <si>
    <t>陸上自衛隊朝霞駐屯地</t>
  </si>
  <si>
    <t>資料：総務省統計局「経済センサス－活動調査」</t>
  </si>
  <si>
    <t>４.　産業（中分類）別民営事業所数及び男女別従業者数</t>
  </si>
  <si>
    <t>産　業　中　分　類</t>
  </si>
  <si>
    <t>従業者数（人）</t>
  </si>
  <si>
    <t>従業者数（人）</t>
  </si>
  <si>
    <t>注１</t>
  </si>
  <si>
    <t>うち男</t>
  </si>
  <si>
    <t>Ｊ</t>
  </si>
  <si>
    <t>銀行業</t>
  </si>
  <si>
    <t>A</t>
  </si>
  <si>
    <t>農業，林業</t>
  </si>
  <si>
    <t>協同組織金融業</t>
  </si>
  <si>
    <t>01</t>
  </si>
  <si>
    <t>農業</t>
  </si>
  <si>
    <t>クレジットカード業等非預金信用機関</t>
  </si>
  <si>
    <t>金融商品取引業，商品先物取引業</t>
  </si>
  <si>
    <t>D</t>
  </si>
  <si>
    <t>建設業</t>
  </si>
  <si>
    <t>補助的金融業等</t>
  </si>
  <si>
    <t>06</t>
  </si>
  <si>
    <t>総合工事業</t>
  </si>
  <si>
    <t>保険業（保険媒介代理業等を含む）</t>
  </si>
  <si>
    <t>職別工事業（設備工事を除く）</t>
  </si>
  <si>
    <t>設備工事業</t>
  </si>
  <si>
    <t>Ｋ</t>
  </si>
  <si>
    <t>不動産業，物品賃貸業</t>
  </si>
  <si>
    <t>68</t>
  </si>
  <si>
    <t>不動産取引業</t>
  </si>
  <si>
    <t>E</t>
  </si>
  <si>
    <t>不動産賃貸業・管理業</t>
  </si>
  <si>
    <t>食料品製造業</t>
  </si>
  <si>
    <t>物品賃貸業</t>
  </si>
  <si>
    <t>繊維工業</t>
  </si>
  <si>
    <t>木材・木製品製造業（家具を除く）</t>
  </si>
  <si>
    <t>学術研究，専門・技術サービス業</t>
  </si>
  <si>
    <t>家具・装備品製造業</t>
  </si>
  <si>
    <t>71</t>
  </si>
  <si>
    <t>学術・開発研究機関</t>
  </si>
  <si>
    <t>パルプ・紙・紙加工品製造業</t>
  </si>
  <si>
    <t>専門サービス業</t>
  </si>
  <si>
    <t>印刷・同関連業</t>
  </si>
  <si>
    <t>広告業</t>
  </si>
  <si>
    <t>化学工業</t>
  </si>
  <si>
    <t>技術サービス業</t>
  </si>
  <si>
    <t>石油製品・石炭製品製造業</t>
  </si>
  <si>
    <t>プラスチック製品製造業</t>
  </si>
  <si>
    <t>宿泊業，飲食サービス業</t>
  </si>
  <si>
    <t>ゴム製品製造業</t>
  </si>
  <si>
    <t>75</t>
  </si>
  <si>
    <t>宿泊業</t>
  </si>
  <si>
    <t>窯業・土石製品製造業</t>
  </si>
  <si>
    <t>飲食店</t>
  </si>
  <si>
    <t>鉄鋼業</t>
  </si>
  <si>
    <t>持ち帰り・配達飲食サービス業</t>
  </si>
  <si>
    <t>非鉄金属製造業</t>
  </si>
  <si>
    <t>金属製品製造業</t>
  </si>
  <si>
    <t>生活関連サービス業，娯楽業</t>
  </si>
  <si>
    <t>はん用機械器具製造業</t>
  </si>
  <si>
    <t>78</t>
  </si>
  <si>
    <t>洗濯・理容・美容・浴場業</t>
  </si>
  <si>
    <t>生産用機械器具製造業</t>
  </si>
  <si>
    <t>その他の生活関連サービス業</t>
  </si>
  <si>
    <t>業務用機械器具製造業</t>
  </si>
  <si>
    <t>娯楽業</t>
  </si>
  <si>
    <t>電子部品・デバイス・電子回路製造業</t>
  </si>
  <si>
    <t>電気機械器具製造業</t>
  </si>
  <si>
    <t>情報通信機械器具製造業</t>
  </si>
  <si>
    <t>81</t>
  </si>
  <si>
    <t>学校教育</t>
  </si>
  <si>
    <t>輸送用機械器具製造業</t>
  </si>
  <si>
    <t>その他の教育、学習支援業</t>
  </si>
  <si>
    <t>その他の製造業</t>
  </si>
  <si>
    <t>Ｆ</t>
  </si>
  <si>
    <t>83</t>
  </si>
  <si>
    <t>医療業</t>
  </si>
  <si>
    <t>33</t>
  </si>
  <si>
    <t>電気業</t>
  </si>
  <si>
    <t>保健衛生</t>
  </si>
  <si>
    <t>34</t>
  </si>
  <si>
    <t>ガス業</t>
  </si>
  <si>
    <t>社会保険・社会福祉・介護事業</t>
  </si>
  <si>
    <t>G</t>
  </si>
  <si>
    <t>複合サービス事業</t>
  </si>
  <si>
    <t>39</t>
  </si>
  <si>
    <t>情報サービス業</t>
  </si>
  <si>
    <t>86</t>
  </si>
  <si>
    <t>郵便局</t>
  </si>
  <si>
    <t>インターネット附随サービス業</t>
  </si>
  <si>
    <t>協同組合（他に分類されないもの）</t>
  </si>
  <si>
    <t>映像・音声・文字情報制作業</t>
  </si>
  <si>
    <t>Ｒ</t>
  </si>
  <si>
    <t>88</t>
  </si>
  <si>
    <t>廃棄物処理業</t>
  </si>
  <si>
    <t>42</t>
  </si>
  <si>
    <t>鉄道業</t>
  </si>
  <si>
    <t>自動車整備業</t>
  </si>
  <si>
    <t>道路旅客運送業</t>
  </si>
  <si>
    <t>機械等修理業（別掲を除く）</t>
  </si>
  <si>
    <t>道路貨物運送業</t>
  </si>
  <si>
    <t>職業紹介・労働者派遣業</t>
  </si>
  <si>
    <t>47</t>
  </si>
  <si>
    <t>倉庫業</t>
  </si>
  <si>
    <t>その他の事業サービス業</t>
  </si>
  <si>
    <t>48</t>
  </si>
  <si>
    <t>運輸に附帯するサービス業</t>
  </si>
  <si>
    <t>政治・経済・文化団体</t>
  </si>
  <si>
    <t>郵便業（信書便事業を含む）</t>
  </si>
  <si>
    <t>宗教</t>
  </si>
  <si>
    <t>その他のサービス業</t>
  </si>
  <si>
    <t>卸売業，小売業</t>
  </si>
  <si>
    <t>50</t>
  </si>
  <si>
    <t>各種商品卸売業</t>
  </si>
  <si>
    <t>51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</si>
  <si>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</si>
  <si>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</si>
  <si>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</si>
  <si>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</si>
  <si>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</si>
  <si>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</si>
  <si>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</si>
  <si>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</si>
  <si>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</si>
  <si>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</si>
  <si>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５.　市別民営事業所数及び従業者数</t>
  </si>
  <si>
    <t>（各年６月１日現在）</t>
  </si>
  <si>
    <t>市　　　　　　名</t>
  </si>
  <si>
    <t>事業所数（事業内容等不詳を含む）</t>
  </si>
  <si>
    <t>従　業　者　数</t>
  </si>
  <si>
    <t>平成２８年</t>
  </si>
  <si>
    <t>増減</t>
  </si>
  <si>
    <t>増減率(%)</t>
  </si>
  <si>
    <t>埼玉県　　</t>
  </si>
  <si>
    <t>市部</t>
  </si>
  <si>
    <t>さいたま市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</si>
  <si>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</si>
  <si>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</si>
  <si>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</si>
  <si>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</si>
  <si>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</si>
  <si>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</si>
  <si>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</si>
  <si>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</si>
  <si>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</si>
  <si>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</si>
  <si>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</si>
  <si>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</si>
  <si>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</si>
  <si>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</si>
  <si>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</si>
  <si>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</si>
  <si>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</si>
  <si>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</si>
  <si>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</si>
  <si>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</si>
  <si>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</si>
  <si>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</si>
  <si>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</si>
  <si>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</si>
  <si>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</si>
  <si>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</si>
  <si>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</si>
  <si>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</si>
  <si>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</si>
  <si>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</si>
  <si>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</si>
  <si>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</si>
  <si>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</si>
  <si>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</si>
  <si>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</si>
  <si>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</si>
  <si>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</si>
  <si>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</si>
  <si>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</si>
  <si>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</si>
  <si>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</si>
  <si>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</si>
  <si>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</si>
  <si>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</si>
  <si>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</si>
  <si>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</si>
  <si>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</si>
  <si>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</si>
  <si>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</si>
  <si>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公務 （他に分類されないものを除く）</t>
  </si>
  <si>
    <t xml:space="preserve"> 注：男女別の不詳を含む</t>
  </si>
  <si>
    <t>町・大字別民営事業所数及び男女別従業者数</t>
  </si>
  <si>
    <t>産業（中分類）別民営事業所数及び従業者数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</si>
</sst>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0.0;&quot;△ &quot;0.0"/>
    <numFmt numFmtId="179" formatCode="#,##0;&quot;△ &quot;#,##0"/>
    <numFmt numFmtId="180" formatCode="#,##0.0;&quot;△ &quot;#,##0.0"/>
  </numFmts>
  <fonts count="59">
    <font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.5"/>
      <name val="ＭＳ Ｐゴシック"/>
      <family val="3"/>
    </font>
    <font>
      <sz val="16"/>
      <name val="ＭＳ Ｐゴシック"/>
      <family val="3"/>
    </font>
    <font>
      <sz val="7.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u val="single"/>
      <sz val="20"/>
      <name val="HG丸ｺﾞｼｯｸM-PRO"/>
      <family val="3"/>
    </font>
    <font>
      <u val="single"/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double"/>
      <top style="thin"/>
      <bottom/>
    </border>
    <border>
      <left style="double"/>
      <right/>
      <top style="thin"/>
      <bottom/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/>
      <bottom style="medium"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double"/>
      <right/>
      <top style="medium"/>
      <bottom/>
    </border>
    <border>
      <left style="double"/>
      <right/>
      <top/>
      <bottom style="thin"/>
    </border>
    <border>
      <left style="thin"/>
      <right/>
      <top style="medium"/>
      <bottom/>
    </border>
    <border>
      <left>
        <color indexed="63"/>
      </left>
      <right style="double"/>
      <top style="medium"/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6" fontId="49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7" fontId="49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179" fontId="4" fillId="0" borderId="11" xfId="49" applyNumberFormat="1" applyFont="1" applyBorder="1" applyAlignment="1">
      <alignment horizontal="right" vertical="center"/>
    </xf>
    <xf numFmtId="179" fontId="4" fillId="0" borderId="0" xfId="49" applyNumberFormat="1" applyFont="1" applyBorder="1" applyAlignment="1">
      <alignment horizontal="right" vertical="center"/>
    </xf>
    <xf numFmtId="180" fontId="4" fillId="0" borderId="12" xfId="49" applyNumberFormat="1" applyFont="1" applyBorder="1" applyAlignment="1">
      <alignment horizontal="right" vertical="center"/>
    </xf>
    <xf numFmtId="179" fontId="4" fillId="0" borderId="0" xfId="49" applyNumberFormat="1" applyFont="1" applyAlignment="1">
      <alignment horizontal="right" vertical="center"/>
    </xf>
    <xf numFmtId="179" fontId="4" fillId="0" borderId="13" xfId="49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 indent="1"/>
    </xf>
    <xf numFmtId="0" fontId="1" fillId="0" borderId="0" xfId="0" applyFont="1" applyBorder="1" applyAlignment="1">
      <alignment horizontal="distributed" vertical="center"/>
    </xf>
    <xf numFmtId="179" fontId="5" fillId="0" borderId="13" xfId="49" applyNumberFormat="1" applyFont="1" applyBorder="1" applyAlignment="1">
      <alignment horizontal="right" vertical="center"/>
    </xf>
    <xf numFmtId="179" fontId="5" fillId="0" borderId="0" xfId="49" applyNumberFormat="1" applyFont="1" applyBorder="1" applyAlignment="1">
      <alignment horizontal="right" vertical="center"/>
    </xf>
    <xf numFmtId="180" fontId="5" fillId="0" borderId="12" xfId="49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179" fontId="4" fillId="0" borderId="15" xfId="49" applyNumberFormat="1" applyFont="1" applyBorder="1" applyAlignment="1">
      <alignment horizontal="right" vertical="center"/>
    </xf>
    <xf numFmtId="179" fontId="4" fillId="0" borderId="14" xfId="49" applyNumberFormat="1" applyFont="1" applyBorder="1" applyAlignment="1">
      <alignment horizontal="right" vertical="center"/>
    </xf>
    <xf numFmtId="180" fontId="4" fillId="0" borderId="16" xfId="49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41" fontId="3" fillId="0" borderId="13" xfId="49" applyNumberFormat="1" applyFont="1" applyBorder="1" applyAlignment="1">
      <alignment horizontal="distributed" vertical="center"/>
    </xf>
    <xf numFmtId="41" fontId="3" fillId="0" borderId="0" xfId="49" applyNumberFormat="1" applyFont="1" applyBorder="1" applyAlignment="1">
      <alignment horizontal="distributed" vertical="center"/>
    </xf>
    <xf numFmtId="178" fontId="3" fillId="0" borderId="0" xfId="49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41" fontId="4" fillId="0" borderId="0" xfId="49" applyNumberFormat="1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178" fontId="3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180" fontId="4" fillId="0" borderId="0" xfId="49" applyNumberFormat="1" applyFont="1" applyBorder="1" applyAlignment="1">
      <alignment horizontal="right" vertical="center"/>
    </xf>
    <xf numFmtId="178" fontId="1" fillId="0" borderId="0" xfId="49" applyNumberFormat="1" applyFont="1" applyBorder="1" applyAlignment="1">
      <alignment vertical="center"/>
    </xf>
    <xf numFmtId="180" fontId="5" fillId="0" borderId="0" xfId="49" applyNumberFormat="1" applyFont="1" applyBorder="1" applyAlignment="1">
      <alignment horizontal="right" vertical="center"/>
    </xf>
    <xf numFmtId="180" fontId="4" fillId="0" borderId="14" xfId="49" applyNumberFormat="1" applyFont="1" applyBorder="1" applyAlignment="1">
      <alignment horizontal="right" vertical="center"/>
    </xf>
    <xf numFmtId="41" fontId="6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10" fillId="33" borderId="18" xfId="0" applyNumberFormat="1" applyFont="1" applyFill="1" applyBorder="1" applyAlignment="1">
      <alignment horizontal="center" vertical="center" shrinkToFit="1"/>
    </xf>
    <xf numFmtId="41" fontId="10" fillId="33" borderId="17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Alignment="1">
      <alignment horizontal="center" vertical="center"/>
    </xf>
    <xf numFmtId="41" fontId="7" fillId="0" borderId="11" xfId="49" applyNumberFormat="1" applyFont="1" applyBorder="1" applyAlignment="1">
      <alignment/>
    </xf>
    <xf numFmtId="41" fontId="7" fillId="0" borderId="19" xfId="49" applyNumberFormat="1" applyFont="1" applyBorder="1" applyAlignment="1">
      <alignment/>
    </xf>
    <xf numFmtId="41" fontId="7" fillId="0" borderId="20" xfId="49" applyNumberFormat="1" applyFont="1" applyBorder="1" applyAlignment="1">
      <alignment/>
    </xf>
    <xf numFmtId="49" fontId="7" fillId="0" borderId="2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distributed"/>
    </xf>
    <xf numFmtId="41" fontId="7" fillId="0" borderId="13" xfId="49" applyNumberFormat="1" applyFont="1" applyBorder="1" applyAlignment="1">
      <alignment/>
    </xf>
    <xf numFmtId="41" fontId="7" fillId="0" borderId="0" xfId="49" applyNumberFormat="1" applyFont="1" applyAlignment="1">
      <alignment/>
    </xf>
    <xf numFmtId="49" fontId="10" fillId="0" borderId="2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1" fontId="7" fillId="0" borderId="0" xfId="49" applyNumberFormat="1" applyFont="1" applyAlignment="1">
      <alignment horizontal="right"/>
    </xf>
    <xf numFmtId="0" fontId="10" fillId="0" borderId="0" xfId="0" applyNumberFormat="1" applyFont="1" applyAlignment="1">
      <alignment horizontal="distributed"/>
    </xf>
    <xf numFmtId="41" fontId="10" fillId="0" borderId="13" xfId="49" applyNumberFormat="1" applyFont="1" applyBorder="1" applyAlignment="1">
      <alignment/>
    </xf>
    <xf numFmtId="41" fontId="10" fillId="0" borderId="0" xfId="49" applyNumberFormat="1" applyFont="1" applyAlignment="1">
      <alignment/>
    </xf>
    <xf numFmtId="41" fontId="10" fillId="0" borderId="0" xfId="49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49" fontId="10" fillId="0" borderId="22" xfId="0" applyNumberFormat="1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shrinkToFit="1"/>
    </xf>
    <xf numFmtId="41" fontId="7" fillId="0" borderId="13" xfId="0" applyNumberFormat="1" applyFont="1" applyBorder="1" applyAlignment="1">
      <alignment/>
    </xf>
    <xf numFmtId="41" fontId="7" fillId="0" borderId="0" xfId="49" applyNumberFormat="1" applyFont="1" applyBorder="1" applyAlignment="1">
      <alignment/>
    </xf>
    <xf numFmtId="41" fontId="7" fillId="0" borderId="23" xfId="49" applyNumberFormat="1" applyFont="1" applyBorder="1" applyAlignment="1">
      <alignment/>
    </xf>
    <xf numFmtId="0" fontId="10" fillId="0" borderId="0" xfId="0" applyNumberFormat="1" applyFont="1" applyBorder="1" applyAlignment="1">
      <alignment horizontal="center" shrinkToFit="1"/>
    </xf>
    <xf numFmtId="41" fontId="10" fillId="0" borderId="0" xfId="49" applyNumberFormat="1" applyFont="1" applyBorder="1" applyAlignment="1">
      <alignment/>
    </xf>
    <xf numFmtId="41" fontId="7" fillId="0" borderId="13" xfId="49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distributed"/>
    </xf>
    <xf numFmtId="41" fontId="10" fillId="0" borderId="13" xfId="49" applyNumberFormat="1" applyFont="1" applyBorder="1" applyAlignment="1">
      <alignment horizontal="right"/>
    </xf>
    <xf numFmtId="0" fontId="10" fillId="0" borderId="0" xfId="0" applyNumberFormat="1" applyFont="1" applyAlignment="1">
      <alignment horizontal="left"/>
    </xf>
    <xf numFmtId="41" fontId="10" fillId="0" borderId="0" xfId="0" applyNumberFormat="1" applyFont="1" applyBorder="1" applyAlignment="1">
      <alignment horizontal="center"/>
    </xf>
    <xf numFmtId="41" fontId="10" fillId="0" borderId="0" xfId="0" applyNumberFormat="1" applyFont="1" applyBorder="1" applyAlignment="1">
      <alignment horizontal="distributed"/>
    </xf>
    <xf numFmtId="0" fontId="10" fillId="0" borderId="0" xfId="0" applyNumberFormat="1" applyFont="1" applyBorder="1" applyAlignment="1">
      <alignment horizontal="distributed" shrinkToFit="1"/>
    </xf>
    <xf numFmtId="41" fontId="10" fillId="0" borderId="0" xfId="0" applyNumberFormat="1" applyFont="1" applyBorder="1" applyAlignment="1">
      <alignment horizontal="center" vertical="center"/>
    </xf>
    <xf numFmtId="41" fontId="7" fillId="0" borderId="11" xfId="49" applyNumberFormat="1" applyFont="1" applyBorder="1" applyAlignment="1">
      <alignment horizontal="right"/>
    </xf>
    <xf numFmtId="41" fontId="7" fillId="0" borderId="19" xfId="49" applyNumberFormat="1" applyFont="1" applyBorder="1" applyAlignment="1">
      <alignment horizontal="right"/>
    </xf>
    <xf numFmtId="0" fontId="10" fillId="0" borderId="0" xfId="0" applyNumberFormat="1" applyFont="1" applyAlignment="1">
      <alignment horizontal="distributed" shrinkToFit="1"/>
    </xf>
    <xf numFmtId="41" fontId="10" fillId="0" borderId="0" xfId="49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distributed" shrinkToFit="1"/>
    </xf>
    <xf numFmtId="41" fontId="7" fillId="0" borderId="0" xfId="0" applyNumberFormat="1" applyFont="1" applyBorder="1" applyAlignment="1">
      <alignment/>
    </xf>
    <xf numFmtId="41" fontId="7" fillId="0" borderId="0" xfId="49" applyNumberFormat="1" applyFont="1" applyFill="1" applyBorder="1" applyAlignment="1">
      <alignment/>
    </xf>
    <xf numFmtId="41" fontId="8" fillId="0" borderId="0" xfId="0" applyNumberFormat="1" applyFont="1" applyBorder="1" applyAlignment="1">
      <alignment/>
    </xf>
    <xf numFmtId="41" fontId="10" fillId="0" borderId="14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distributed" shrinkToFit="1"/>
    </xf>
    <xf numFmtId="41" fontId="10" fillId="0" borderId="15" xfId="49" applyNumberFormat="1" applyFont="1" applyBorder="1" applyAlignment="1">
      <alignment/>
    </xf>
    <xf numFmtId="41" fontId="10" fillId="0" borderId="14" xfId="49" applyNumberFormat="1" applyFont="1" applyBorder="1" applyAlignment="1">
      <alignment/>
    </xf>
    <xf numFmtId="49" fontId="7" fillId="0" borderId="24" xfId="0" applyNumberFormat="1" applyFont="1" applyBorder="1" applyAlignment="1">
      <alignment horizontal="center" vertical="center"/>
    </xf>
    <xf numFmtId="41" fontId="7" fillId="0" borderId="14" xfId="0" applyNumberFormat="1" applyFont="1" applyBorder="1" applyAlignment="1">
      <alignment/>
    </xf>
    <xf numFmtId="41" fontId="11" fillId="0" borderId="0" xfId="0" applyNumberFormat="1" applyFont="1" applyAlignment="1">
      <alignment/>
    </xf>
    <xf numFmtId="41" fontId="11" fillId="0" borderId="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shrinkToFit="1"/>
    </xf>
    <xf numFmtId="41" fontId="3" fillId="0" borderId="0" xfId="0" applyNumberFormat="1" applyFont="1" applyAlignment="1">
      <alignment/>
    </xf>
    <xf numFmtId="41" fontId="7" fillId="0" borderId="15" xfId="0" applyNumberFormat="1" applyFont="1" applyBorder="1" applyAlignment="1">
      <alignment/>
    </xf>
    <xf numFmtId="0" fontId="12" fillId="0" borderId="0" xfId="0" applyNumberFormat="1" applyFont="1" applyBorder="1" applyAlignment="1">
      <alignment horizontal="distributed" shrinkToFit="1"/>
    </xf>
    <xf numFmtId="41" fontId="12" fillId="0" borderId="0" xfId="49" applyNumberFormat="1" applyFont="1" applyBorder="1" applyAlignment="1">
      <alignment/>
    </xf>
    <xf numFmtId="41" fontId="12" fillId="0" borderId="0" xfId="49" applyNumberFormat="1" applyFont="1" applyAlignment="1">
      <alignment/>
    </xf>
    <xf numFmtId="0" fontId="1" fillId="0" borderId="0" xfId="61" applyFont="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13" fillId="0" borderId="0" xfId="61" applyFont="1" applyAlignment="1">
      <alignment horizontal="center" vertical="center"/>
      <protection/>
    </xf>
    <xf numFmtId="41" fontId="11" fillId="34" borderId="13" xfId="49" applyNumberFormat="1" applyFont="1" applyFill="1" applyBorder="1" applyAlignment="1">
      <alignment horizontal="right" vertical="center"/>
    </xf>
    <xf numFmtId="41" fontId="11" fillId="34" borderId="19" xfId="49" applyNumberFormat="1" applyFont="1" applyFill="1" applyBorder="1" applyAlignment="1">
      <alignment horizontal="right" vertical="center"/>
    </xf>
    <xf numFmtId="41" fontId="11" fillId="34" borderId="0" xfId="49" applyNumberFormat="1" applyFont="1" applyFill="1" applyBorder="1" applyAlignment="1">
      <alignment horizontal="right" vertical="center"/>
    </xf>
    <xf numFmtId="49" fontId="11" fillId="0" borderId="0" xfId="61" applyNumberFormat="1" applyFont="1" applyFill="1" applyBorder="1" applyAlignment="1">
      <alignment horizontal="distributed" vertical="center"/>
      <protection/>
    </xf>
    <xf numFmtId="41" fontId="11" fillId="0" borderId="13" xfId="49" applyNumberFormat="1" applyFont="1" applyFill="1" applyBorder="1" applyAlignment="1">
      <alignment horizontal="right" vertical="center"/>
    </xf>
    <xf numFmtId="41" fontId="11" fillId="0" borderId="0" xfId="49" applyNumberFormat="1" applyFont="1" applyFill="1" applyAlignment="1">
      <alignment horizontal="right" vertical="center"/>
    </xf>
    <xf numFmtId="41" fontId="11" fillId="0" borderId="0" xfId="49" applyNumberFormat="1" applyFont="1" applyFill="1" applyAlignment="1">
      <alignment vertical="center"/>
    </xf>
    <xf numFmtId="49" fontId="11" fillId="0" borderId="22" xfId="61" applyNumberFormat="1" applyFont="1" applyFill="1" applyBorder="1" applyAlignment="1">
      <alignment horizontal="distributed" vertical="center"/>
      <protection/>
    </xf>
    <xf numFmtId="49" fontId="11" fillId="0" borderId="12" xfId="61" applyNumberFormat="1" applyFont="1" applyFill="1" applyBorder="1" applyAlignment="1">
      <alignment horizontal="distributed" vertical="center"/>
      <protection/>
    </xf>
    <xf numFmtId="41" fontId="11" fillId="0" borderId="0" xfId="49" applyNumberFormat="1" applyFont="1" applyFill="1" applyBorder="1" applyAlignment="1">
      <alignment horizontal="right" vertical="center"/>
    </xf>
    <xf numFmtId="0" fontId="11" fillId="0" borderId="22" xfId="61" applyFont="1" applyFill="1" applyBorder="1" applyAlignment="1">
      <alignment horizontal="distributed" vertical="center"/>
      <protection/>
    </xf>
    <xf numFmtId="49" fontId="11" fillId="0" borderId="14" xfId="61" applyNumberFormat="1" applyFont="1" applyFill="1" applyBorder="1" applyAlignment="1">
      <alignment horizontal="distributed" vertical="center"/>
      <protection/>
    </xf>
    <xf numFmtId="49" fontId="11" fillId="0" borderId="16" xfId="61" applyNumberFormat="1" applyFont="1" applyFill="1" applyBorder="1" applyAlignment="1">
      <alignment horizontal="distributed" vertical="center"/>
      <protection/>
    </xf>
    <xf numFmtId="41" fontId="11" fillId="0" borderId="15" xfId="49" applyNumberFormat="1" applyFont="1" applyFill="1" applyBorder="1" applyAlignment="1">
      <alignment horizontal="right" vertical="center"/>
    </xf>
    <xf numFmtId="41" fontId="11" fillId="0" borderId="14" xfId="49" applyNumberFormat="1" applyFont="1" applyFill="1" applyBorder="1" applyAlignment="1">
      <alignment horizontal="right" vertical="center"/>
    </xf>
    <xf numFmtId="49" fontId="3" fillId="0" borderId="0" xfId="61" applyNumberFormat="1" applyFont="1" applyFill="1" applyBorder="1" applyAlignment="1">
      <alignment horizontal="left"/>
      <protection/>
    </xf>
    <xf numFmtId="49" fontId="11" fillId="0" borderId="0" xfId="61" applyNumberFormat="1" applyFont="1" applyFill="1" applyBorder="1" applyAlignment="1">
      <alignment horizontal="left" vertical="center"/>
      <protection/>
    </xf>
    <xf numFmtId="0" fontId="9" fillId="0" borderId="0" xfId="61" applyFont="1" applyAlignment="1">
      <alignment vertical="center"/>
      <protection/>
    </xf>
    <xf numFmtId="49" fontId="3" fillId="0" borderId="0" xfId="0" applyNumberFormat="1" applyFont="1" applyAlignment="1">
      <alignment/>
    </xf>
    <xf numFmtId="0" fontId="1" fillId="0" borderId="0" xfId="61" applyFont="1" applyBorder="1" applyAlignment="1">
      <alignment vertical="center"/>
      <protection/>
    </xf>
    <xf numFmtId="41" fontId="11" fillId="0" borderId="0" xfId="49" applyNumberFormat="1" applyFont="1" applyFill="1" applyBorder="1" applyAlignment="1">
      <alignment vertical="center"/>
    </xf>
    <xf numFmtId="41" fontId="11" fillId="0" borderId="14" xfId="49" applyNumberFormat="1" applyFont="1" applyFill="1" applyBorder="1" applyAlignment="1">
      <alignment vertical="center"/>
    </xf>
    <xf numFmtId="41" fontId="14" fillId="0" borderId="0" xfId="0" applyNumberFormat="1" applyFont="1" applyAlignment="1">
      <alignment/>
    </xf>
    <xf numFmtId="0" fontId="8" fillId="0" borderId="0" xfId="0" applyFont="1" applyAlignment="1">
      <alignment/>
    </xf>
    <xf numFmtId="41" fontId="0" fillId="0" borderId="0" xfId="0" applyNumberFormat="1" applyAlignment="1">
      <alignment/>
    </xf>
    <xf numFmtId="41" fontId="15" fillId="0" borderId="14" xfId="0" applyNumberFormat="1" applyFont="1" applyBorder="1" applyAlignment="1">
      <alignment/>
    </xf>
    <xf numFmtId="41" fontId="12" fillId="33" borderId="10" xfId="0" applyNumberFormat="1" applyFont="1" applyFill="1" applyBorder="1" applyAlignment="1">
      <alignment horizontal="center" vertical="center"/>
    </xf>
    <xf numFmtId="41" fontId="8" fillId="0" borderId="0" xfId="0" applyNumberFormat="1" applyFont="1" applyAlignment="1">
      <alignment vertical="center" shrinkToFit="1"/>
    </xf>
    <xf numFmtId="0" fontId="12" fillId="0" borderId="25" xfId="0" applyNumberFormat="1" applyFont="1" applyBorder="1" applyAlignment="1">
      <alignment horizontal="distributed" vertical="center" shrinkToFit="1"/>
    </xf>
    <xf numFmtId="41" fontId="12" fillId="0" borderId="11" xfId="49" applyNumberFormat="1" applyFont="1" applyBorder="1" applyAlignment="1">
      <alignment vertical="center"/>
    </xf>
    <xf numFmtId="41" fontId="12" fillId="0" borderId="19" xfId="49" applyNumberFormat="1" applyFont="1" applyBorder="1" applyAlignment="1">
      <alignment vertical="center"/>
    </xf>
    <xf numFmtId="41" fontId="12" fillId="0" borderId="0" xfId="0" applyNumberFormat="1" applyFont="1" applyAlignment="1">
      <alignment horizontal="center" vertical="center" shrinkToFit="1"/>
    </xf>
    <xf numFmtId="0" fontId="12" fillId="0" borderId="12" xfId="0" applyNumberFormat="1" applyFont="1" applyBorder="1" applyAlignment="1">
      <alignment horizontal="distributed" vertical="center" shrinkToFit="1"/>
    </xf>
    <xf numFmtId="41" fontId="12" fillId="0" borderId="13" xfId="49" applyNumberFormat="1" applyFont="1" applyBorder="1" applyAlignment="1">
      <alignment vertical="center"/>
    </xf>
    <xf numFmtId="41" fontId="12" fillId="0" borderId="0" xfId="49" applyNumberFormat="1" applyFont="1" applyBorder="1" applyAlignment="1">
      <alignment vertical="center"/>
    </xf>
    <xf numFmtId="41" fontId="12" fillId="0" borderId="0" xfId="49" applyNumberFormat="1" applyFont="1" applyBorder="1" applyAlignment="1">
      <alignment horizontal="right" vertical="center"/>
    </xf>
    <xf numFmtId="41" fontId="12" fillId="0" borderId="13" xfId="49" applyNumberFormat="1" applyFont="1" applyBorder="1" applyAlignment="1">
      <alignment horizontal="right" vertical="center"/>
    </xf>
    <xf numFmtId="41" fontId="12" fillId="0" borderId="14" xfId="0" applyNumberFormat="1" applyFont="1" applyBorder="1" applyAlignment="1">
      <alignment horizontal="center" vertical="center" shrinkToFit="1"/>
    </xf>
    <xf numFmtId="0" fontId="12" fillId="0" borderId="16" xfId="0" applyNumberFormat="1" applyFont="1" applyBorder="1" applyAlignment="1">
      <alignment horizontal="distributed" vertical="center" shrinkToFit="1"/>
    </xf>
    <xf numFmtId="41" fontId="12" fillId="0" borderId="15" xfId="49" applyNumberFormat="1" applyFont="1" applyBorder="1" applyAlignment="1">
      <alignment horizontal="right" vertical="center"/>
    </xf>
    <xf numFmtId="41" fontId="12" fillId="0" borderId="14" xfId="49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41" fontId="12" fillId="33" borderId="17" xfId="0" applyNumberFormat="1" applyFont="1" applyFill="1" applyBorder="1" applyAlignment="1">
      <alignment horizontal="center" vertical="center"/>
    </xf>
    <xf numFmtId="41" fontId="10" fillId="33" borderId="26" xfId="0" applyNumberFormat="1" applyFont="1" applyFill="1" applyBorder="1" applyAlignment="1">
      <alignment horizontal="center" vertical="center" wrapText="1" shrinkToFit="1"/>
    </xf>
    <xf numFmtId="41" fontId="12" fillId="33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distributed" vertical="center"/>
    </xf>
    <xf numFmtId="41" fontId="3" fillId="0" borderId="0" xfId="49" applyNumberFormat="1" applyFont="1" applyAlignment="1">
      <alignment vertical="center"/>
    </xf>
    <xf numFmtId="41" fontId="3" fillId="0" borderId="25" xfId="49" applyNumberFormat="1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41" fontId="3" fillId="0" borderId="0" xfId="49" applyNumberFormat="1" applyFont="1" applyAlignment="1">
      <alignment/>
    </xf>
    <xf numFmtId="41" fontId="3" fillId="0" borderId="12" xfId="49" applyNumberFormat="1" applyFont="1" applyBorder="1" applyAlignment="1">
      <alignment/>
    </xf>
    <xf numFmtId="41" fontId="3" fillId="0" borderId="0" xfId="49" applyNumberFormat="1" applyFont="1" applyAlignment="1">
      <alignment horizontal="right" vertical="center"/>
    </xf>
    <xf numFmtId="41" fontId="3" fillId="0" borderId="12" xfId="49" applyNumberFormat="1" applyFont="1" applyBorder="1" applyAlignment="1">
      <alignment horizontal="right" vertical="center"/>
    </xf>
    <xf numFmtId="41" fontId="3" fillId="0" borderId="0" xfId="49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/>
    </xf>
    <xf numFmtId="0" fontId="3" fillId="0" borderId="27" xfId="0" applyFont="1" applyBorder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8" fillId="0" borderId="0" xfId="43" applyAlignment="1" applyProtection="1">
      <alignment/>
      <protection/>
    </xf>
    <xf numFmtId="49" fontId="10" fillId="0" borderId="0" xfId="0" applyNumberFormat="1" applyFont="1" applyAlignment="1" quotePrefix="1">
      <alignment horizontal="left"/>
    </xf>
    <xf numFmtId="49" fontId="10" fillId="0" borderId="0" xfId="0" applyNumberFormat="1" applyFont="1" applyBorder="1" applyAlignment="1" quotePrefix="1">
      <alignment horizontal="left"/>
    </xf>
    <xf numFmtId="49" fontId="10" fillId="0" borderId="14" xfId="0" applyNumberFormat="1" applyFont="1" applyBorder="1" applyAlignment="1" quotePrefix="1">
      <alignment horizontal="left"/>
    </xf>
    <xf numFmtId="0" fontId="0" fillId="0" borderId="27" xfId="0" applyBorder="1" applyAlignment="1">
      <alignment/>
    </xf>
    <xf numFmtId="41" fontId="0" fillId="0" borderId="14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0" fontId="0" fillId="0" borderId="0" xfId="61" applyFont="1" applyAlignment="1">
      <alignment vertical="center"/>
      <protection/>
    </xf>
    <xf numFmtId="40" fontId="11" fillId="33" borderId="10" xfId="49" applyFont="1" applyFill="1" applyBorder="1" applyAlignment="1">
      <alignment vertical="center"/>
    </xf>
    <xf numFmtId="40" fontId="11" fillId="33" borderId="10" xfId="49" applyFont="1" applyFill="1" applyBorder="1" applyAlignment="1">
      <alignment horizontal="center" vertical="center"/>
    </xf>
    <xf numFmtId="40" fontId="11" fillId="33" borderId="17" xfId="49" applyFont="1" applyFill="1" applyBorder="1" applyAlignment="1">
      <alignment horizontal="center" vertical="center"/>
    </xf>
    <xf numFmtId="40" fontId="1" fillId="0" borderId="0" xfId="49" applyFont="1" applyBorder="1" applyAlignment="1">
      <alignment horizontal="right" vertical="center"/>
    </xf>
    <xf numFmtId="40" fontId="11" fillId="0" borderId="0" xfId="49" applyFont="1" applyFill="1" applyBorder="1" applyAlignment="1">
      <alignment horizontal="right" vertical="center"/>
    </xf>
    <xf numFmtId="40" fontId="11" fillId="0" borderId="0" xfId="49" applyFont="1" applyFill="1" applyAlignment="1">
      <alignment horizontal="right" vertical="center"/>
    </xf>
    <xf numFmtId="40" fontId="9" fillId="0" borderId="0" xfId="49" applyFont="1" applyAlignment="1">
      <alignment vertical="center"/>
    </xf>
    <xf numFmtId="40" fontId="0" fillId="34" borderId="0" xfId="49" applyFont="1" applyFill="1" applyAlignment="1">
      <alignment vertical="center"/>
    </xf>
    <xf numFmtId="40" fontId="0" fillId="0" borderId="0" xfId="49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0" fontId="3" fillId="0" borderId="0" xfId="49" applyFont="1" applyBorder="1" applyAlignment="1">
      <alignment horizontal="distributed" vertical="center"/>
    </xf>
    <xf numFmtId="40" fontId="0" fillId="0" borderId="0" xfId="49" applyFont="1" applyBorder="1" applyAlignment="1">
      <alignment horizontal="distributed" vertical="center"/>
    </xf>
    <xf numFmtId="178" fontId="0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distributed" vertical="center" wrapText="1" shrinkToFit="1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right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41" fontId="12" fillId="33" borderId="29" xfId="0" applyNumberFormat="1" applyFont="1" applyFill="1" applyBorder="1" applyAlignment="1">
      <alignment horizontal="center" vertical="center"/>
    </xf>
    <xf numFmtId="41" fontId="12" fillId="33" borderId="0" xfId="0" applyNumberFormat="1" applyFont="1" applyFill="1" applyBorder="1" applyAlignment="1">
      <alignment horizontal="center" vertical="center" shrinkToFit="1"/>
    </xf>
    <xf numFmtId="41" fontId="12" fillId="33" borderId="12" xfId="0" applyNumberFormat="1" applyFont="1" applyFill="1" applyBorder="1" applyAlignment="1">
      <alignment horizontal="center" vertical="center" shrinkToFit="1"/>
    </xf>
    <xf numFmtId="41" fontId="12" fillId="33" borderId="30" xfId="0" applyNumberFormat="1" applyFont="1" applyFill="1" applyBorder="1" applyAlignment="1">
      <alignment horizontal="center" vertical="center" shrinkToFit="1"/>
    </xf>
    <xf numFmtId="41" fontId="12" fillId="33" borderId="28" xfId="0" applyNumberFormat="1" applyFont="1" applyFill="1" applyBorder="1" applyAlignment="1">
      <alignment horizontal="center" vertical="center" shrinkToFit="1"/>
    </xf>
    <xf numFmtId="41" fontId="12" fillId="33" borderId="0" xfId="0" applyNumberFormat="1" applyFont="1" applyFill="1" applyBorder="1" applyAlignment="1">
      <alignment horizontal="center" vertical="center"/>
    </xf>
    <xf numFmtId="41" fontId="12" fillId="33" borderId="12" xfId="0" applyNumberFormat="1" applyFont="1" applyFill="1" applyBorder="1" applyAlignment="1">
      <alignment horizontal="center" vertical="center"/>
    </xf>
    <xf numFmtId="41" fontId="12" fillId="33" borderId="30" xfId="0" applyNumberFormat="1" applyFont="1" applyFill="1" applyBorder="1" applyAlignment="1">
      <alignment horizontal="center" vertical="center"/>
    </xf>
    <xf numFmtId="41" fontId="12" fillId="33" borderId="28" xfId="0" applyNumberFormat="1" applyFont="1" applyFill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41" fontId="3" fillId="0" borderId="14" xfId="0" applyNumberFormat="1" applyFont="1" applyBorder="1" applyAlignment="1">
      <alignment horizontal="right"/>
    </xf>
    <xf numFmtId="41" fontId="12" fillId="33" borderId="18" xfId="0" applyNumberFormat="1" applyFont="1" applyFill="1" applyBorder="1" applyAlignment="1">
      <alignment horizontal="center" vertical="center"/>
    </xf>
    <xf numFmtId="49" fontId="11" fillId="0" borderId="22" xfId="61" applyNumberFormat="1" applyFont="1" applyFill="1" applyBorder="1" applyAlignment="1">
      <alignment horizontal="distributed" vertical="center"/>
      <protection/>
    </xf>
    <xf numFmtId="49" fontId="11" fillId="0" borderId="12" xfId="61" applyNumberFormat="1" applyFont="1" applyFill="1" applyBorder="1" applyAlignment="1">
      <alignment horizontal="distributed" vertical="center"/>
      <protection/>
    </xf>
    <xf numFmtId="49" fontId="11" fillId="0" borderId="0" xfId="61" applyNumberFormat="1" applyFont="1" applyFill="1" applyBorder="1" applyAlignment="1">
      <alignment horizontal="distributed" vertical="center"/>
      <protection/>
    </xf>
    <xf numFmtId="49" fontId="11" fillId="0" borderId="21" xfId="61" applyNumberFormat="1" applyFont="1" applyFill="1" applyBorder="1" applyAlignment="1">
      <alignment horizontal="center" vertical="center"/>
      <protection/>
    </xf>
    <xf numFmtId="49" fontId="11" fillId="0" borderId="25" xfId="61" applyNumberFormat="1" applyFont="1" applyFill="1" applyBorder="1" applyAlignment="1">
      <alignment horizontal="center" vertical="center"/>
      <protection/>
    </xf>
    <xf numFmtId="40" fontId="11" fillId="33" borderId="31" xfId="49" applyFont="1" applyFill="1" applyBorder="1" applyAlignment="1">
      <alignment horizontal="center" vertical="center"/>
    </xf>
    <xf numFmtId="40" fontId="11" fillId="33" borderId="28" xfId="49" applyFont="1" applyFill="1" applyBorder="1" applyAlignment="1">
      <alignment horizontal="center" vertical="center"/>
    </xf>
    <xf numFmtId="0" fontId="11" fillId="0" borderId="24" xfId="61" applyFont="1" applyFill="1" applyBorder="1" applyAlignment="1">
      <alignment horizontal="distributed" vertical="center"/>
      <protection/>
    </xf>
    <xf numFmtId="0" fontId="11" fillId="0" borderId="16" xfId="61" applyFont="1" applyFill="1" applyBorder="1" applyAlignment="1">
      <alignment horizontal="distributed" vertical="center"/>
      <protection/>
    </xf>
    <xf numFmtId="40" fontId="11" fillId="33" borderId="32" xfId="49" applyFont="1" applyFill="1" applyBorder="1" applyAlignment="1">
      <alignment horizontal="center" vertical="center"/>
    </xf>
    <xf numFmtId="40" fontId="11" fillId="33" borderId="29" xfId="49" applyFont="1" applyFill="1" applyBorder="1" applyAlignment="1">
      <alignment horizontal="center" vertical="center"/>
    </xf>
    <xf numFmtId="0" fontId="11" fillId="33" borderId="27" xfId="61" applyFont="1" applyFill="1" applyBorder="1" applyAlignment="1">
      <alignment horizontal="center" vertical="center"/>
      <protection/>
    </xf>
    <xf numFmtId="0" fontId="11" fillId="33" borderId="31" xfId="61" applyFont="1" applyFill="1" applyBorder="1" applyAlignment="1">
      <alignment horizontal="center" vertical="center"/>
      <protection/>
    </xf>
    <xf numFmtId="0" fontId="11" fillId="33" borderId="30" xfId="61" applyFont="1" applyFill="1" applyBorder="1" applyAlignment="1">
      <alignment horizontal="center" vertical="center"/>
      <protection/>
    </xf>
    <xf numFmtId="0" fontId="11" fillId="33" borderId="28" xfId="61" applyFont="1" applyFill="1" applyBorder="1" applyAlignment="1">
      <alignment horizontal="center" vertical="center"/>
      <protection/>
    </xf>
    <xf numFmtId="0" fontId="11" fillId="33" borderId="33" xfId="61" applyFont="1" applyFill="1" applyBorder="1" applyAlignment="1">
      <alignment horizontal="center" vertical="center"/>
      <protection/>
    </xf>
    <xf numFmtId="0" fontId="11" fillId="33" borderId="34" xfId="61" applyFont="1" applyFill="1" applyBorder="1" applyAlignment="1">
      <alignment horizontal="center" vertical="center"/>
      <protection/>
    </xf>
    <xf numFmtId="49" fontId="20" fillId="0" borderId="22" xfId="61" applyNumberFormat="1" applyFont="1" applyFill="1" applyBorder="1" applyAlignment="1">
      <alignment horizontal="distributed" vertical="center"/>
      <protection/>
    </xf>
    <xf numFmtId="49" fontId="20" fillId="0" borderId="12" xfId="61" applyNumberFormat="1" applyFont="1" applyFill="1" applyBorder="1" applyAlignment="1">
      <alignment horizontal="distributed" vertical="center"/>
      <protection/>
    </xf>
    <xf numFmtId="0" fontId="2" fillId="0" borderId="0" xfId="61" applyFont="1" applyAlignment="1">
      <alignment vertical="center"/>
      <protection/>
    </xf>
    <xf numFmtId="0" fontId="3" fillId="0" borderId="14" xfId="61" applyFont="1" applyBorder="1" applyAlignment="1">
      <alignment horizontal="right"/>
      <protection/>
    </xf>
    <xf numFmtId="40" fontId="11" fillId="33" borderId="35" xfId="49" applyFont="1" applyFill="1" applyBorder="1" applyAlignment="1">
      <alignment horizontal="center" vertical="center"/>
    </xf>
    <xf numFmtId="40" fontId="11" fillId="33" borderId="27" xfId="49" applyFont="1" applyFill="1" applyBorder="1" applyAlignment="1">
      <alignment horizontal="center" vertical="center"/>
    </xf>
    <xf numFmtId="40" fontId="11" fillId="33" borderId="36" xfId="49" applyFont="1" applyFill="1" applyBorder="1" applyAlignment="1">
      <alignment horizontal="center" vertical="center"/>
    </xf>
    <xf numFmtId="0" fontId="11" fillId="0" borderId="19" xfId="61" applyFont="1" applyBorder="1" applyAlignment="1">
      <alignment horizontal="center" vertical="center"/>
      <protection/>
    </xf>
    <xf numFmtId="0" fontId="11" fillId="0" borderId="25" xfId="61" applyFont="1" applyBorder="1" applyAlignment="1">
      <alignment horizontal="center" vertical="center"/>
      <protection/>
    </xf>
    <xf numFmtId="0" fontId="7" fillId="0" borderId="0" xfId="0" applyNumberFormat="1" applyFont="1" applyAlignment="1">
      <alignment horizontal="distributed" shrinkToFit="1"/>
    </xf>
    <xf numFmtId="0" fontId="7" fillId="0" borderId="0" xfId="0" applyNumberFormat="1" applyFont="1" applyBorder="1" applyAlignment="1">
      <alignment horizontal="distributed" shrinkToFit="1"/>
    </xf>
    <xf numFmtId="49" fontId="10" fillId="33" borderId="32" xfId="0" applyNumberFormat="1" applyFont="1" applyFill="1" applyBorder="1" applyAlignment="1">
      <alignment horizontal="center" vertical="center" shrinkToFit="1"/>
    </xf>
    <xf numFmtId="49" fontId="10" fillId="33" borderId="29" xfId="0" applyNumberFormat="1" applyFont="1" applyFill="1" applyBorder="1" applyAlignment="1">
      <alignment horizontal="center" vertical="center" shrinkToFit="1"/>
    </xf>
    <xf numFmtId="41" fontId="10" fillId="33" borderId="27" xfId="0" applyNumberFormat="1" applyFont="1" applyFill="1" applyBorder="1" applyAlignment="1">
      <alignment horizontal="center" vertical="center"/>
    </xf>
    <xf numFmtId="41" fontId="10" fillId="33" borderId="31" xfId="0" applyNumberFormat="1" applyFont="1" applyFill="1" applyBorder="1" applyAlignment="1">
      <alignment horizontal="center" vertical="center"/>
    </xf>
    <xf numFmtId="41" fontId="10" fillId="33" borderId="30" xfId="0" applyNumberFormat="1" applyFont="1" applyFill="1" applyBorder="1" applyAlignment="1">
      <alignment horizontal="center" vertical="center"/>
    </xf>
    <xf numFmtId="41" fontId="10" fillId="33" borderId="28" xfId="0" applyNumberFormat="1" applyFont="1" applyFill="1" applyBorder="1" applyAlignment="1">
      <alignment horizontal="center" vertical="center"/>
    </xf>
    <xf numFmtId="41" fontId="10" fillId="33" borderId="33" xfId="0" applyNumberFormat="1" applyFont="1" applyFill="1" applyBorder="1" applyAlignment="1">
      <alignment horizontal="center" vertical="center"/>
    </xf>
    <xf numFmtId="41" fontId="10" fillId="33" borderId="34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distributed"/>
    </xf>
    <xf numFmtId="0" fontId="7" fillId="0" borderId="0" xfId="0" applyNumberFormat="1" applyFont="1" applyBorder="1" applyAlignment="1">
      <alignment horizontal="distributed"/>
    </xf>
    <xf numFmtId="41" fontId="11" fillId="0" borderId="14" xfId="0" applyNumberFormat="1" applyFont="1" applyBorder="1" applyAlignment="1">
      <alignment horizontal="right"/>
    </xf>
    <xf numFmtId="41" fontId="10" fillId="33" borderId="35" xfId="0" applyNumberFormat="1" applyFont="1" applyFill="1" applyBorder="1" applyAlignment="1">
      <alignment horizontal="center" vertical="center" shrinkToFit="1"/>
    </xf>
    <xf numFmtId="41" fontId="10" fillId="33" borderId="36" xfId="0" applyNumberFormat="1" applyFont="1" applyFill="1" applyBorder="1" applyAlignment="1">
      <alignment horizontal="center" vertical="center" shrinkToFit="1"/>
    </xf>
    <xf numFmtId="41" fontId="10" fillId="33" borderId="27" xfId="0" applyNumberFormat="1" applyFont="1" applyFill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distributed"/>
    </xf>
    <xf numFmtId="0" fontId="4" fillId="33" borderId="2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４－４ 町（丁）大字別、事業所数、従業者数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"/>
  <sheetViews>
    <sheetView tabSelected="1" workbookViewId="0" topLeftCell="A1">
      <selection activeCell="C11" sqref="C11"/>
    </sheetView>
  </sheetViews>
  <sheetFormatPr defaultColWidth="9.00390625" defaultRowHeight="13.5"/>
  <cols>
    <col min="1" max="1" width="9.00390625" style="150" customWidth="1"/>
    <col min="2" max="2" width="5.125" style="150" customWidth="1"/>
    <col min="3" max="16384" width="9.00390625" style="150" customWidth="1"/>
  </cols>
  <sheetData>
    <row r="2" spans="2:7" ht="22.5" customHeight="1">
      <c r="B2" s="171" t="s">
        <v>0</v>
      </c>
      <c r="C2" s="172"/>
      <c r="D2" s="172"/>
      <c r="E2" s="172"/>
      <c r="F2" s="172"/>
      <c r="G2" s="173"/>
    </row>
    <row r="4" spans="2:7" ht="13.5">
      <c r="B4" s="150">
        <v>1</v>
      </c>
      <c r="C4" s="174" t="s">
        <v>1</v>
      </c>
      <c r="D4"/>
      <c r="E4"/>
      <c r="F4"/>
      <c r="G4"/>
    </row>
    <row r="6" spans="2:8" ht="13.5">
      <c r="B6" s="150">
        <v>2</v>
      </c>
      <c r="C6" s="174" t="s">
        <v>2</v>
      </c>
      <c r="D6" s="174"/>
      <c r="E6" s="174"/>
      <c r="F6" s="174"/>
      <c r="G6" s="174"/>
      <c r="H6" s="174"/>
    </row>
    <row r="8" spans="2:8" ht="13.5">
      <c r="B8" s="150">
        <v>3</v>
      </c>
      <c r="C8" s="174" t="s">
        <v>378</v>
      </c>
      <c r="D8" s="174"/>
      <c r="E8" s="174"/>
      <c r="F8" s="174"/>
      <c r="G8" s="174"/>
      <c r="H8"/>
    </row>
    <row r="10" spans="2:7" ht="13.5">
      <c r="B10" s="150">
        <v>4</v>
      </c>
      <c r="C10" s="174" t="s">
        <v>379</v>
      </c>
      <c r="D10" s="174"/>
      <c r="E10" s="174"/>
      <c r="F10" s="174"/>
      <c r="G10"/>
    </row>
    <row r="12" spans="2:6" ht="13.5">
      <c r="B12" s="150">
        <v>5</v>
      </c>
      <c r="C12" s="174" t="s">
        <v>3</v>
      </c>
      <c r="D12" s="174"/>
      <c r="E12" s="174"/>
      <c r="F12"/>
    </row>
  </sheetData>
  <sheetProtection/>
  <hyperlinks>
    <hyperlink ref="C6:H6" location="'04-02'!A1" display="産業（大分類）、従業者規模（８区分）別民営事業所数及び従業者数"/>
    <hyperlink ref="C10:F10" location="'04-04'!A1" display="産業（中分類）別全事業所数及び従業者数"/>
    <hyperlink ref="C12:E12" location="'04-05'!A1" display="市別民営事業所数及び従業者数"/>
    <hyperlink ref="C6" location="'04-02'!A1" display="産業（大分類）、従業者規模（８区分）別民営事業所数及び従業者数"/>
    <hyperlink ref="C10" location="'04-04'!A1" display="産業（中分類）別全事業所数及び従業者数"/>
    <hyperlink ref="C4" location="'04-01'!A1" display="産業（大分類）別事業所数及び従業者数の推移　"/>
    <hyperlink ref="C8" location="'04-03'!A1" display="町・大字別全事業所数及び男女別従業者数"/>
  </hyperlinks>
  <printOptions/>
  <pageMargins left="0.787" right="0.787" top="0.5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25">
      <selection activeCell="A1" sqref="A1:IV16384"/>
    </sheetView>
  </sheetViews>
  <sheetFormatPr defaultColWidth="9.00390625" defaultRowHeight="13.5"/>
  <cols>
    <col min="1" max="1" width="28.00390625" style="0" customWidth="1"/>
    <col min="2" max="5" width="14.625" style="0" customWidth="1"/>
  </cols>
  <sheetData>
    <row r="1" spans="1:4" ht="21" customHeight="1">
      <c r="A1" s="197" t="s">
        <v>84</v>
      </c>
      <c r="B1" s="197"/>
      <c r="C1" s="197"/>
      <c r="D1" s="197"/>
    </row>
    <row r="2" spans="1:5" ht="18" customHeight="1" thickBot="1">
      <c r="A2" s="198" t="s">
        <v>85</v>
      </c>
      <c r="B2" s="198"/>
      <c r="C2" s="198"/>
      <c r="D2" s="198"/>
      <c r="E2" s="198"/>
    </row>
    <row r="3" spans="1:6" ht="22.5" customHeight="1">
      <c r="A3" s="202" t="s">
        <v>86</v>
      </c>
      <c r="B3" s="199" t="s">
        <v>87</v>
      </c>
      <c r="C3" s="200"/>
      <c r="D3" s="201" t="s">
        <v>88</v>
      </c>
      <c r="E3" s="199"/>
      <c r="F3" s="154"/>
    </row>
    <row r="4" spans="1:5" ht="22.5" customHeight="1">
      <c r="A4" s="203"/>
      <c r="B4" s="155" t="s">
        <v>89</v>
      </c>
      <c r="C4" s="155" t="s">
        <v>90</v>
      </c>
      <c r="D4" s="156" t="s">
        <v>89</v>
      </c>
      <c r="E4" s="156" t="s">
        <v>90</v>
      </c>
    </row>
    <row r="5" spans="1:5" ht="30" customHeight="1">
      <c r="A5" s="157" t="s">
        <v>91</v>
      </c>
      <c r="B5" s="158">
        <v>3580</v>
      </c>
      <c r="C5" s="159">
        <v>3672</v>
      </c>
      <c r="D5" s="158">
        <v>40923</v>
      </c>
      <c r="E5" s="158">
        <v>48624</v>
      </c>
    </row>
    <row r="6" spans="1:5" ht="17.25" customHeight="1">
      <c r="A6" s="160"/>
      <c r="B6" s="161"/>
      <c r="C6" s="162"/>
      <c r="D6" s="161"/>
      <c r="E6" s="161"/>
    </row>
    <row r="7" spans="1:5" ht="30" customHeight="1">
      <c r="A7" s="160" t="s">
        <v>92</v>
      </c>
      <c r="B7" s="163">
        <v>5</v>
      </c>
      <c r="C7" s="164">
        <v>7</v>
      </c>
      <c r="D7" s="163">
        <v>30</v>
      </c>
      <c r="E7" s="163">
        <v>33</v>
      </c>
    </row>
    <row r="8" spans="1:5" ht="30" customHeight="1">
      <c r="A8" s="160" t="s">
        <v>93</v>
      </c>
      <c r="B8" s="165" t="s">
        <v>4</v>
      </c>
      <c r="C8" s="164" t="s">
        <v>94</v>
      </c>
      <c r="D8" s="165" t="s">
        <v>4</v>
      </c>
      <c r="E8" s="165" t="s">
        <v>94</v>
      </c>
    </row>
    <row r="9" spans="1:5" ht="30" customHeight="1">
      <c r="A9" s="160" t="s">
        <v>95</v>
      </c>
      <c r="B9" s="165">
        <v>459</v>
      </c>
      <c r="C9" s="164">
        <v>486</v>
      </c>
      <c r="D9" s="165">
        <v>2654</v>
      </c>
      <c r="E9" s="165">
        <v>2877</v>
      </c>
    </row>
    <row r="10" spans="1:5" ht="30" customHeight="1">
      <c r="A10" s="160" t="s">
        <v>96</v>
      </c>
      <c r="B10" s="165">
        <v>391</v>
      </c>
      <c r="C10" s="164">
        <v>338</v>
      </c>
      <c r="D10" s="165">
        <v>6519</v>
      </c>
      <c r="E10" s="165">
        <v>9276</v>
      </c>
    </row>
    <row r="11" spans="1:5" ht="30" customHeight="1">
      <c r="A11" s="160" t="s">
        <v>97</v>
      </c>
      <c r="B11" s="165">
        <v>2</v>
      </c>
      <c r="C11" s="164">
        <v>6</v>
      </c>
      <c r="D11" s="165">
        <v>1</v>
      </c>
      <c r="E11" s="165">
        <v>147</v>
      </c>
    </row>
    <row r="12" spans="1:5" ht="30" customHeight="1">
      <c r="A12" s="160" t="s">
        <v>98</v>
      </c>
      <c r="B12" s="165">
        <v>38</v>
      </c>
      <c r="C12" s="164">
        <v>59</v>
      </c>
      <c r="D12" s="165">
        <v>243</v>
      </c>
      <c r="E12" s="165">
        <v>375</v>
      </c>
    </row>
    <row r="13" spans="1:5" ht="30" customHeight="1">
      <c r="A13" s="160" t="s">
        <v>99</v>
      </c>
      <c r="B13" s="165">
        <v>142</v>
      </c>
      <c r="C13" s="164">
        <v>144</v>
      </c>
      <c r="D13" s="165">
        <v>3611</v>
      </c>
      <c r="E13" s="165">
        <v>3514</v>
      </c>
    </row>
    <row r="14" spans="1:5" ht="30" customHeight="1">
      <c r="A14" s="160" t="s">
        <v>100</v>
      </c>
      <c r="B14" s="165">
        <v>694</v>
      </c>
      <c r="C14" s="164">
        <v>657</v>
      </c>
      <c r="D14" s="165">
        <v>7210</v>
      </c>
      <c r="E14" s="165">
        <v>7601</v>
      </c>
    </row>
    <row r="15" spans="1:5" ht="30" customHeight="1">
      <c r="A15" s="160" t="s">
        <v>101</v>
      </c>
      <c r="B15" s="165">
        <v>40</v>
      </c>
      <c r="C15" s="164">
        <v>37</v>
      </c>
      <c r="D15" s="165">
        <v>771</v>
      </c>
      <c r="E15" s="165">
        <v>758</v>
      </c>
    </row>
    <row r="16" spans="1:5" ht="30" customHeight="1">
      <c r="A16" s="160" t="s">
        <v>102</v>
      </c>
      <c r="B16" s="165">
        <v>256</v>
      </c>
      <c r="C16" s="164">
        <v>330</v>
      </c>
      <c r="D16" s="165">
        <v>1206</v>
      </c>
      <c r="E16" s="165">
        <v>1533</v>
      </c>
    </row>
    <row r="17" spans="1:5" ht="30" customHeight="1">
      <c r="A17" s="166" t="s">
        <v>103</v>
      </c>
      <c r="B17" s="165">
        <v>109</v>
      </c>
      <c r="C17" s="164">
        <v>126</v>
      </c>
      <c r="D17" s="165">
        <v>3366</v>
      </c>
      <c r="E17" s="165">
        <v>1942</v>
      </c>
    </row>
    <row r="18" spans="1:5" ht="30" customHeight="1">
      <c r="A18" s="160" t="s">
        <v>104</v>
      </c>
      <c r="B18" s="165">
        <v>437</v>
      </c>
      <c r="C18" s="164">
        <v>385</v>
      </c>
      <c r="D18" s="165">
        <v>3933</v>
      </c>
      <c r="E18" s="165">
        <v>3768</v>
      </c>
    </row>
    <row r="19" spans="1:5" ht="30" customHeight="1">
      <c r="A19" s="167" t="s">
        <v>105</v>
      </c>
      <c r="B19" s="165">
        <v>326</v>
      </c>
      <c r="C19" s="164">
        <v>286</v>
      </c>
      <c r="D19" s="165">
        <v>1897</v>
      </c>
      <c r="E19" s="165">
        <v>1726</v>
      </c>
    </row>
    <row r="20" spans="1:5" ht="30" customHeight="1">
      <c r="A20" s="160" t="s">
        <v>106</v>
      </c>
      <c r="B20" s="165">
        <v>120</v>
      </c>
      <c r="C20" s="164">
        <v>159</v>
      </c>
      <c r="D20" s="165">
        <v>1197</v>
      </c>
      <c r="E20" s="165">
        <v>1925</v>
      </c>
    </row>
    <row r="21" spans="1:5" ht="30" customHeight="1">
      <c r="A21" s="160" t="s">
        <v>107</v>
      </c>
      <c r="B21" s="165">
        <v>348</v>
      </c>
      <c r="C21" s="164">
        <v>410</v>
      </c>
      <c r="D21" s="165">
        <v>5296</v>
      </c>
      <c r="E21" s="165">
        <v>7400</v>
      </c>
    </row>
    <row r="22" spans="1:5" ht="30" customHeight="1">
      <c r="A22" s="160" t="s">
        <v>108</v>
      </c>
      <c r="B22" s="165">
        <v>8</v>
      </c>
      <c r="C22" s="164">
        <v>8</v>
      </c>
      <c r="D22" s="165">
        <v>66</v>
      </c>
      <c r="E22" s="165">
        <v>165</v>
      </c>
    </row>
    <row r="23" spans="1:5" ht="30" customHeight="1">
      <c r="A23" s="160" t="s">
        <v>109</v>
      </c>
      <c r="B23" s="165">
        <v>205</v>
      </c>
      <c r="C23" s="164">
        <v>215</v>
      </c>
      <c r="D23" s="165">
        <v>2923</v>
      </c>
      <c r="E23" s="165">
        <v>3538</v>
      </c>
    </row>
    <row r="24" spans="1:5" ht="30" customHeight="1" thickBot="1">
      <c r="A24" s="196" t="s">
        <v>376</v>
      </c>
      <c r="B24" s="165" t="s">
        <v>94</v>
      </c>
      <c r="C24" s="164">
        <v>19</v>
      </c>
      <c r="D24" s="165" t="s">
        <v>4</v>
      </c>
      <c r="E24" s="165">
        <v>2046</v>
      </c>
    </row>
    <row r="25" spans="1:5" ht="18" customHeight="1">
      <c r="A25" s="168" t="s">
        <v>110</v>
      </c>
      <c r="B25" s="169"/>
      <c r="C25" s="169"/>
      <c r="D25" s="169"/>
      <c r="E25" s="178"/>
    </row>
    <row r="26" spans="1:4" ht="18" customHeight="1">
      <c r="A26" s="150" t="s">
        <v>111</v>
      </c>
      <c r="B26" s="150"/>
      <c r="C26" s="150"/>
      <c r="D26" s="150"/>
    </row>
    <row r="27" spans="1:5" ht="18" customHeight="1">
      <c r="A27" s="150"/>
      <c r="B27" s="150"/>
      <c r="C27" s="101"/>
      <c r="D27" s="101"/>
      <c r="E27" s="101"/>
    </row>
    <row r="28" ht="18" customHeight="1">
      <c r="A28" s="150"/>
    </row>
    <row r="29" spans="1:4" ht="13.5">
      <c r="A29" s="170"/>
      <c r="B29" s="133"/>
      <c r="C29" s="133"/>
      <c r="D29" s="133"/>
    </row>
  </sheetData>
  <sheetProtection/>
  <mergeCells count="5">
    <mergeCell ref="A1:D1"/>
    <mergeCell ref="A2:E2"/>
    <mergeCell ref="B3:C3"/>
    <mergeCell ref="D3:E3"/>
    <mergeCell ref="A3:A4"/>
  </mergeCells>
  <printOptions/>
  <pageMargins left="0.7874015748031497" right="0.8" top="0.59" bottom="0.5118110236220472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pane ySplit="4" topLeftCell="A32" activePane="bottomLeft" state="frozen"/>
      <selection pane="topLeft" activeCell="A1" sqref="A1"/>
      <selection pane="bottomLeft" activeCell="A1" sqref="A1:IV16384"/>
    </sheetView>
  </sheetViews>
  <sheetFormatPr defaultColWidth="9.00390625" defaultRowHeight="13.5"/>
  <cols>
    <col min="1" max="1" width="3.00390625" style="133" customWidth="1"/>
    <col min="2" max="2" width="22.75390625" style="133" bestFit="1" customWidth="1"/>
    <col min="3" max="10" width="6.75390625" style="133" customWidth="1"/>
    <col min="11" max="11" width="7.25390625" style="133" customWidth="1"/>
    <col min="12" max="16384" width="9.00390625" style="133" customWidth="1"/>
  </cols>
  <sheetData>
    <row r="1" spans="1:11" s="131" customFormat="1" ht="21" customHeight="1">
      <c r="A1" s="213" t="s">
        <v>112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0" s="180" customFormat="1" ht="18" customHeight="1">
      <c r="A2" s="134"/>
      <c r="B2" s="179"/>
      <c r="C2" s="179"/>
      <c r="D2" s="179"/>
      <c r="E2" s="179"/>
      <c r="F2" s="179"/>
      <c r="G2" s="214" t="s">
        <v>113</v>
      </c>
      <c r="H2" s="214"/>
      <c r="I2" s="214"/>
      <c r="J2" s="214"/>
    </row>
    <row r="3" spans="1:10" s="43" customFormat="1" ht="18" customHeight="1">
      <c r="A3" s="209" t="s">
        <v>114</v>
      </c>
      <c r="B3" s="210"/>
      <c r="C3" s="215" t="s">
        <v>115</v>
      </c>
      <c r="D3" s="212"/>
      <c r="E3" s="212" t="s">
        <v>116</v>
      </c>
      <c r="F3" s="204"/>
      <c r="G3" s="204" t="s">
        <v>117</v>
      </c>
      <c r="H3" s="204"/>
      <c r="I3" s="204" t="s">
        <v>118</v>
      </c>
      <c r="J3" s="215"/>
    </row>
    <row r="4" spans="1:10" s="43" customFormat="1" ht="18" customHeight="1">
      <c r="A4" s="211"/>
      <c r="B4" s="212"/>
      <c r="C4" s="135" t="s">
        <v>119</v>
      </c>
      <c r="D4" s="135" t="s">
        <v>120</v>
      </c>
      <c r="E4" s="135" t="s">
        <v>119</v>
      </c>
      <c r="F4" s="135" t="s">
        <v>120</v>
      </c>
      <c r="G4" s="135" t="s">
        <v>119</v>
      </c>
      <c r="H4" s="135" t="s">
        <v>120</v>
      </c>
      <c r="I4" s="135" t="s">
        <v>119</v>
      </c>
      <c r="J4" s="151" t="s">
        <v>120</v>
      </c>
    </row>
    <row r="5" spans="1:10" s="42" customFormat="1" ht="18.75" customHeight="1">
      <c r="A5" s="136"/>
      <c r="B5" s="137" t="s">
        <v>91</v>
      </c>
      <c r="C5" s="138">
        <v>3602</v>
      </c>
      <c r="D5" s="139">
        <v>44746</v>
      </c>
      <c r="E5" s="139">
        <v>1858</v>
      </c>
      <c r="F5" s="139">
        <v>4042</v>
      </c>
      <c r="G5" s="139">
        <v>747</v>
      </c>
      <c r="H5" s="139">
        <v>4983</v>
      </c>
      <c r="I5" s="139">
        <v>533</v>
      </c>
      <c r="J5" s="139">
        <v>7208</v>
      </c>
    </row>
    <row r="6" spans="1:10" s="42" customFormat="1" ht="17.25" customHeight="1">
      <c r="A6" s="140" t="s">
        <v>121</v>
      </c>
      <c r="B6" s="141" t="s">
        <v>122</v>
      </c>
      <c r="C6" s="142">
        <v>7</v>
      </c>
      <c r="D6" s="143">
        <v>33</v>
      </c>
      <c r="E6" s="144">
        <v>5</v>
      </c>
      <c r="F6" s="144">
        <v>16</v>
      </c>
      <c r="G6" s="144">
        <v>1</v>
      </c>
      <c r="H6" s="144">
        <v>5</v>
      </c>
      <c r="I6" s="144">
        <v>1</v>
      </c>
      <c r="J6" s="144">
        <v>12</v>
      </c>
    </row>
    <row r="7" spans="1:10" s="42" customFormat="1" ht="17.25" customHeight="1">
      <c r="A7" s="140" t="s">
        <v>123</v>
      </c>
      <c r="B7" s="141" t="s">
        <v>95</v>
      </c>
      <c r="C7" s="142">
        <v>486</v>
      </c>
      <c r="D7" s="143">
        <v>2877</v>
      </c>
      <c r="E7" s="143">
        <v>269</v>
      </c>
      <c r="F7" s="143">
        <v>624</v>
      </c>
      <c r="G7" s="143">
        <v>144</v>
      </c>
      <c r="H7" s="143">
        <v>935</v>
      </c>
      <c r="I7" s="143">
        <v>53</v>
      </c>
      <c r="J7" s="143">
        <v>715</v>
      </c>
    </row>
    <row r="8" spans="1:10" s="42" customFormat="1" ht="17.25" customHeight="1">
      <c r="A8" s="140" t="s">
        <v>124</v>
      </c>
      <c r="B8" s="141" t="s">
        <v>96</v>
      </c>
      <c r="C8" s="142">
        <v>338</v>
      </c>
      <c r="D8" s="143">
        <v>9276</v>
      </c>
      <c r="E8" s="143">
        <v>157</v>
      </c>
      <c r="F8" s="143">
        <v>357</v>
      </c>
      <c r="G8" s="143">
        <v>79</v>
      </c>
      <c r="H8" s="143">
        <v>526</v>
      </c>
      <c r="I8" s="143">
        <v>52</v>
      </c>
      <c r="J8" s="143">
        <v>710</v>
      </c>
    </row>
    <row r="9" spans="1:10" s="42" customFormat="1" ht="17.25" customHeight="1">
      <c r="A9" s="140" t="s">
        <v>5</v>
      </c>
      <c r="B9" s="141" t="s">
        <v>125</v>
      </c>
      <c r="C9" s="142">
        <v>4</v>
      </c>
      <c r="D9" s="143">
        <v>3</v>
      </c>
      <c r="E9" s="144">
        <v>3</v>
      </c>
      <c r="F9" s="144">
        <v>3</v>
      </c>
      <c r="G9" s="144" t="s">
        <v>4</v>
      </c>
      <c r="H9" s="144" t="s">
        <v>4</v>
      </c>
      <c r="I9" s="144" t="s">
        <v>4</v>
      </c>
      <c r="J9" s="144" t="s">
        <v>4</v>
      </c>
    </row>
    <row r="10" spans="1:10" s="42" customFormat="1" ht="17.25" customHeight="1">
      <c r="A10" s="140" t="s">
        <v>126</v>
      </c>
      <c r="B10" s="141" t="s">
        <v>127</v>
      </c>
      <c r="C10" s="142">
        <v>59</v>
      </c>
      <c r="D10" s="143">
        <v>375</v>
      </c>
      <c r="E10" s="143">
        <v>38</v>
      </c>
      <c r="F10" s="143">
        <v>77</v>
      </c>
      <c r="G10" s="143">
        <v>10</v>
      </c>
      <c r="H10" s="143">
        <v>64</v>
      </c>
      <c r="I10" s="143">
        <v>6</v>
      </c>
      <c r="J10" s="143">
        <v>78</v>
      </c>
    </row>
    <row r="11" spans="1:10" s="42" customFormat="1" ht="17.25" customHeight="1">
      <c r="A11" s="140" t="s">
        <v>128</v>
      </c>
      <c r="B11" s="141" t="s">
        <v>129</v>
      </c>
      <c r="C11" s="142">
        <v>144</v>
      </c>
      <c r="D11" s="143">
        <v>3514</v>
      </c>
      <c r="E11" s="143">
        <v>33</v>
      </c>
      <c r="F11" s="143">
        <v>86</v>
      </c>
      <c r="G11" s="143">
        <v>21</v>
      </c>
      <c r="H11" s="143">
        <v>150</v>
      </c>
      <c r="I11" s="143">
        <v>32</v>
      </c>
      <c r="J11" s="143">
        <v>416</v>
      </c>
    </row>
    <row r="12" spans="1:10" s="42" customFormat="1" ht="17.25" customHeight="1">
      <c r="A12" s="140" t="s">
        <v>130</v>
      </c>
      <c r="B12" s="141" t="s">
        <v>100</v>
      </c>
      <c r="C12" s="142">
        <v>657</v>
      </c>
      <c r="D12" s="143">
        <v>7601</v>
      </c>
      <c r="E12" s="143">
        <v>304</v>
      </c>
      <c r="F12" s="143">
        <v>667</v>
      </c>
      <c r="G12" s="144">
        <v>127</v>
      </c>
      <c r="H12" s="144">
        <v>831</v>
      </c>
      <c r="I12" s="143">
        <v>125</v>
      </c>
      <c r="J12" s="143">
        <v>1738</v>
      </c>
    </row>
    <row r="13" spans="1:10" s="42" customFormat="1" ht="17.25" customHeight="1">
      <c r="A13" s="140" t="s">
        <v>131</v>
      </c>
      <c r="B13" s="141" t="s">
        <v>132</v>
      </c>
      <c r="C13" s="142">
        <v>37</v>
      </c>
      <c r="D13" s="143">
        <v>758</v>
      </c>
      <c r="E13" s="143">
        <v>13</v>
      </c>
      <c r="F13" s="143">
        <v>24</v>
      </c>
      <c r="G13" s="143">
        <v>4</v>
      </c>
      <c r="H13" s="143">
        <v>27</v>
      </c>
      <c r="I13" s="144">
        <v>8</v>
      </c>
      <c r="J13" s="143">
        <v>113</v>
      </c>
    </row>
    <row r="14" spans="1:10" s="42" customFormat="1" ht="17.25" customHeight="1">
      <c r="A14" s="140" t="s">
        <v>133</v>
      </c>
      <c r="B14" s="141" t="s">
        <v>102</v>
      </c>
      <c r="C14" s="142">
        <v>329</v>
      </c>
      <c r="D14" s="143">
        <v>1532</v>
      </c>
      <c r="E14" s="143">
        <v>257</v>
      </c>
      <c r="F14" s="143">
        <v>549</v>
      </c>
      <c r="G14" s="143">
        <v>41</v>
      </c>
      <c r="H14" s="143">
        <v>252</v>
      </c>
      <c r="I14" s="144">
        <v>21</v>
      </c>
      <c r="J14" s="143">
        <v>277</v>
      </c>
    </row>
    <row r="15" spans="1:10" s="42" customFormat="1" ht="17.25" customHeight="1">
      <c r="A15" s="140" t="s">
        <v>134</v>
      </c>
      <c r="B15" s="141" t="s">
        <v>135</v>
      </c>
      <c r="C15" s="142">
        <v>124</v>
      </c>
      <c r="D15" s="143">
        <v>1882</v>
      </c>
      <c r="E15" s="143">
        <v>80</v>
      </c>
      <c r="F15" s="143">
        <v>149</v>
      </c>
      <c r="G15" s="143">
        <v>19</v>
      </c>
      <c r="H15" s="143">
        <v>122</v>
      </c>
      <c r="I15" s="144">
        <v>13</v>
      </c>
      <c r="J15" s="143">
        <v>175</v>
      </c>
    </row>
    <row r="16" spans="1:10" s="42" customFormat="1" ht="17.25" customHeight="1">
      <c r="A16" s="140" t="s">
        <v>136</v>
      </c>
      <c r="B16" s="141" t="s">
        <v>137</v>
      </c>
      <c r="C16" s="145">
        <v>383</v>
      </c>
      <c r="D16" s="144">
        <v>3676</v>
      </c>
      <c r="E16" s="144">
        <v>190</v>
      </c>
      <c r="F16" s="144">
        <v>399</v>
      </c>
      <c r="G16" s="144">
        <v>69</v>
      </c>
      <c r="H16" s="144">
        <v>488</v>
      </c>
      <c r="I16" s="144">
        <v>70</v>
      </c>
      <c r="J16" s="144">
        <v>921</v>
      </c>
    </row>
    <row r="17" spans="1:10" s="42" customFormat="1" ht="17.25" customHeight="1">
      <c r="A17" s="140" t="s">
        <v>138</v>
      </c>
      <c r="B17" s="141" t="s">
        <v>105</v>
      </c>
      <c r="C17" s="145">
        <v>286</v>
      </c>
      <c r="D17" s="144">
        <v>1726</v>
      </c>
      <c r="E17" s="144">
        <v>196</v>
      </c>
      <c r="F17" s="144">
        <v>410</v>
      </c>
      <c r="G17" s="144">
        <v>54</v>
      </c>
      <c r="H17" s="144">
        <v>360</v>
      </c>
      <c r="I17" s="144">
        <v>19</v>
      </c>
      <c r="J17" s="144">
        <v>267</v>
      </c>
    </row>
    <row r="18" spans="1:10" s="42" customFormat="1" ht="17.25" customHeight="1">
      <c r="A18" s="140" t="s">
        <v>139</v>
      </c>
      <c r="B18" s="141" t="s">
        <v>106</v>
      </c>
      <c r="C18" s="145">
        <v>133</v>
      </c>
      <c r="D18" s="144">
        <v>920</v>
      </c>
      <c r="E18" s="144">
        <v>84</v>
      </c>
      <c r="F18" s="144">
        <v>158</v>
      </c>
      <c r="G18" s="144">
        <v>23</v>
      </c>
      <c r="H18" s="144">
        <v>166</v>
      </c>
      <c r="I18" s="144">
        <v>11</v>
      </c>
      <c r="J18" s="144">
        <v>157</v>
      </c>
    </row>
    <row r="19" spans="1:10" s="42" customFormat="1" ht="17.25" customHeight="1">
      <c r="A19" s="140" t="s">
        <v>140</v>
      </c>
      <c r="B19" s="141" t="s">
        <v>107</v>
      </c>
      <c r="C19" s="145">
        <v>396</v>
      </c>
      <c r="D19" s="144">
        <v>6912</v>
      </c>
      <c r="E19" s="144">
        <v>116</v>
      </c>
      <c r="F19" s="144">
        <v>283</v>
      </c>
      <c r="G19" s="144">
        <v>110</v>
      </c>
      <c r="H19" s="144">
        <v>754</v>
      </c>
      <c r="I19" s="144">
        <v>98</v>
      </c>
      <c r="J19" s="144">
        <v>1288</v>
      </c>
    </row>
    <row r="20" spans="1:10" s="42" customFormat="1" ht="17.25" customHeight="1">
      <c r="A20" s="140" t="s">
        <v>141</v>
      </c>
      <c r="B20" s="141" t="s">
        <v>108</v>
      </c>
      <c r="C20" s="145">
        <v>8</v>
      </c>
      <c r="D20" s="144">
        <v>165</v>
      </c>
      <c r="E20" s="144" t="s">
        <v>4</v>
      </c>
      <c r="F20" s="144" t="s">
        <v>4</v>
      </c>
      <c r="G20" s="144">
        <v>6</v>
      </c>
      <c r="H20" s="144">
        <v>42</v>
      </c>
      <c r="I20" s="144" t="s">
        <v>4</v>
      </c>
      <c r="J20" s="144" t="s">
        <v>4</v>
      </c>
    </row>
    <row r="21" spans="1:10" s="42" customFormat="1" ht="17.25" customHeight="1">
      <c r="A21" s="146" t="s">
        <v>6</v>
      </c>
      <c r="B21" s="147" t="s">
        <v>142</v>
      </c>
      <c r="C21" s="148">
        <v>211</v>
      </c>
      <c r="D21" s="149">
        <v>3496</v>
      </c>
      <c r="E21" s="149">
        <v>113</v>
      </c>
      <c r="F21" s="149">
        <v>240</v>
      </c>
      <c r="G21" s="149">
        <v>39</v>
      </c>
      <c r="H21" s="149">
        <v>261</v>
      </c>
      <c r="I21" s="149">
        <v>24</v>
      </c>
      <c r="J21" s="149">
        <v>341</v>
      </c>
    </row>
    <row r="22" spans="1:12" s="42" customFormat="1" ht="21">
      <c r="A22" s="205" t="s">
        <v>114</v>
      </c>
      <c r="B22" s="206"/>
      <c r="C22" s="204" t="s">
        <v>143</v>
      </c>
      <c r="D22" s="204"/>
      <c r="E22" s="204" t="s">
        <v>144</v>
      </c>
      <c r="F22" s="204"/>
      <c r="G22" s="204" t="s">
        <v>145</v>
      </c>
      <c r="H22" s="204"/>
      <c r="I22" s="204" t="s">
        <v>146</v>
      </c>
      <c r="J22" s="204"/>
      <c r="K22" s="152" t="s">
        <v>147</v>
      </c>
      <c r="L22" s="87"/>
    </row>
    <row r="23" spans="1:12" s="42" customFormat="1" ht="18" customHeight="1">
      <c r="A23" s="207"/>
      <c r="B23" s="208"/>
      <c r="C23" s="135" t="s">
        <v>119</v>
      </c>
      <c r="D23" s="135" t="s">
        <v>120</v>
      </c>
      <c r="E23" s="135" t="s">
        <v>119</v>
      </c>
      <c r="F23" s="135" t="s">
        <v>120</v>
      </c>
      <c r="G23" s="135" t="s">
        <v>119</v>
      </c>
      <c r="H23" s="135" t="s">
        <v>120</v>
      </c>
      <c r="I23" s="135" t="s">
        <v>119</v>
      </c>
      <c r="J23" s="135" t="s">
        <v>120</v>
      </c>
      <c r="K23" s="153" t="s">
        <v>119</v>
      </c>
      <c r="L23" s="87"/>
    </row>
    <row r="24" spans="1:11" s="42" customFormat="1" ht="18.75" customHeight="1">
      <c r="A24" s="136"/>
      <c r="B24" s="137" t="s">
        <v>91</v>
      </c>
      <c r="C24" s="138">
        <v>215</v>
      </c>
      <c r="D24" s="139">
        <v>5093</v>
      </c>
      <c r="E24" s="139">
        <v>134</v>
      </c>
      <c r="F24" s="139">
        <v>5133</v>
      </c>
      <c r="G24" s="139">
        <v>57</v>
      </c>
      <c r="H24" s="139">
        <v>3923</v>
      </c>
      <c r="I24" s="139">
        <v>41</v>
      </c>
      <c r="J24" s="139">
        <v>14364</v>
      </c>
      <c r="K24" s="139">
        <v>17</v>
      </c>
    </row>
    <row r="25" spans="1:11" s="42" customFormat="1" ht="17.25" customHeight="1">
      <c r="A25" s="140" t="s">
        <v>121</v>
      </c>
      <c r="B25" s="141" t="s">
        <v>122</v>
      </c>
      <c r="C25" s="145" t="s">
        <v>4</v>
      </c>
      <c r="D25" s="144" t="s">
        <v>4</v>
      </c>
      <c r="E25" s="144" t="s">
        <v>4</v>
      </c>
      <c r="F25" s="144" t="s">
        <v>4</v>
      </c>
      <c r="G25" s="144" t="s">
        <v>4</v>
      </c>
      <c r="H25" s="144" t="s">
        <v>4</v>
      </c>
      <c r="I25" s="144" t="s">
        <v>4</v>
      </c>
      <c r="J25" s="144" t="s">
        <v>4</v>
      </c>
      <c r="K25" s="144" t="s">
        <v>4</v>
      </c>
    </row>
    <row r="26" spans="1:11" s="42" customFormat="1" ht="17.25" customHeight="1">
      <c r="A26" s="140" t="s">
        <v>123</v>
      </c>
      <c r="B26" s="141" t="s">
        <v>95</v>
      </c>
      <c r="C26" s="142">
        <v>13</v>
      </c>
      <c r="D26" s="143">
        <v>302</v>
      </c>
      <c r="E26" s="143">
        <v>6</v>
      </c>
      <c r="F26" s="143">
        <v>237</v>
      </c>
      <c r="G26" s="143">
        <v>1</v>
      </c>
      <c r="H26" s="143">
        <v>64</v>
      </c>
      <c r="I26" s="144" t="s">
        <v>4</v>
      </c>
      <c r="J26" s="144" t="s">
        <v>4</v>
      </c>
      <c r="K26" s="144" t="s">
        <v>4</v>
      </c>
    </row>
    <row r="27" spans="1:11" s="42" customFormat="1" ht="17.25" customHeight="1">
      <c r="A27" s="140" t="s">
        <v>124</v>
      </c>
      <c r="B27" s="141" t="s">
        <v>96</v>
      </c>
      <c r="C27" s="142">
        <v>18</v>
      </c>
      <c r="D27" s="143">
        <v>430</v>
      </c>
      <c r="E27" s="143">
        <v>18</v>
      </c>
      <c r="F27" s="143">
        <v>695</v>
      </c>
      <c r="G27" s="143">
        <v>6</v>
      </c>
      <c r="H27" s="143">
        <v>409</v>
      </c>
      <c r="I27" s="143">
        <v>8</v>
      </c>
      <c r="J27" s="143">
        <v>6149</v>
      </c>
      <c r="K27" s="144" t="s">
        <v>4</v>
      </c>
    </row>
    <row r="28" spans="1:11" s="42" customFormat="1" ht="17.25" customHeight="1">
      <c r="A28" s="140" t="s">
        <v>148</v>
      </c>
      <c r="B28" s="141" t="s">
        <v>125</v>
      </c>
      <c r="C28" s="145" t="s">
        <v>4</v>
      </c>
      <c r="D28" s="144" t="s">
        <v>4</v>
      </c>
      <c r="E28" s="144" t="s">
        <v>4</v>
      </c>
      <c r="F28" s="144" t="s">
        <v>4</v>
      </c>
      <c r="G28" s="144" t="s">
        <v>4</v>
      </c>
      <c r="H28" s="144" t="s">
        <v>4</v>
      </c>
      <c r="I28" s="144" t="s">
        <v>4</v>
      </c>
      <c r="J28" s="144" t="s">
        <v>4</v>
      </c>
      <c r="K28" s="144">
        <v>1</v>
      </c>
    </row>
    <row r="29" spans="1:11" s="42" customFormat="1" ht="17.25" customHeight="1">
      <c r="A29" s="140" t="s">
        <v>126</v>
      </c>
      <c r="B29" s="141" t="s">
        <v>127</v>
      </c>
      <c r="C29" s="145">
        <v>1</v>
      </c>
      <c r="D29" s="144">
        <v>20</v>
      </c>
      <c r="E29" s="143">
        <v>3</v>
      </c>
      <c r="F29" s="143">
        <v>136</v>
      </c>
      <c r="G29" s="144" t="s">
        <v>4</v>
      </c>
      <c r="H29" s="144" t="s">
        <v>4</v>
      </c>
      <c r="I29" s="144" t="s">
        <v>4</v>
      </c>
      <c r="J29" s="144" t="s">
        <v>4</v>
      </c>
      <c r="K29" s="144">
        <v>1</v>
      </c>
    </row>
    <row r="30" spans="1:11" s="42" customFormat="1" ht="17.25" customHeight="1">
      <c r="A30" s="140" t="s">
        <v>149</v>
      </c>
      <c r="B30" s="141" t="s">
        <v>129</v>
      </c>
      <c r="C30" s="142">
        <v>24</v>
      </c>
      <c r="D30" s="143">
        <v>582</v>
      </c>
      <c r="E30" s="143">
        <v>15</v>
      </c>
      <c r="F30" s="143">
        <v>580</v>
      </c>
      <c r="G30" s="143">
        <v>15</v>
      </c>
      <c r="H30" s="143">
        <v>1079</v>
      </c>
      <c r="I30" s="143">
        <v>4</v>
      </c>
      <c r="J30" s="143">
        <v>621</v>
      </c>
      <c r="K30" s="144" t="s">
        <v>4</v>
      </c>
    </row>
    <row r="31" spans="1:11" s="42" customFormat="1" ht="17.25" customHeight="1">
      <c r="A31" s="140" t="s">
        <v>130</v>
      </c>
      <c r="B31" s="141" t="s">
        <v>100</v>
      </c>
      <c r="C31" s="142">
        <v>61</v>
      </c>
      <c r="D31" s="143">
        <v>1474</v>
      </c>
      <c r="E31" s="143">
        <v>21</v>
      </c>
      <c r="F31" s="143">
        <v>794</v>
      </c>
      <c r="G31" s="143">
        <v>9</v>
      </c>
      <c r="H31" s="143">
        <v>605</v>
      </c>
      <c r="I31" s="143">
        <v>8</v>
      </c>
      <c r="J31" s="143">
        <v>1492</v>
      </c>
      <c r="K31" s="144">
        <v>2</v>
      </c>
    </row>
    <row r="32" spans="1:11" s="42" customFormat="1" ht="17.25" customHeight="1">
      <c r="A32" s="140" t="s">
        <v>131</v>
      </c>
      <c r="B32" s="141" t="s">
        <v>132</v>
      </c>
      <c r="C32" s="142">
        <v>7</v>
      </c>
      <c r="D32" s="143">
        <v>158</v>
      </c>
      <c r="E32" s="143">
        <v>3</v>
      </c>
      <c r="F32" s="143">
        <v>112</v>
      </c>
      <c r="G32" s="143">
        <v>1</v>
      </c>
      <c r="H32" s="143">
        <v>57</v>
      </c>
      <c r="I32" s="144">
        <v>1</v>
      </c>
      <c r="J32" s="144">
        <v>267</v>
      </c>
      <c r="K32" s="144" t="s">
        <v>4</v>
      </c>
    </row>
    <row r="33" spans="1:11" s="42" customFormat="1" ht="17.25" customHeight="1">
      <c r="A33" s="140" t="s">
        <v>133</v>
      </c>
      <c r="B33" s="141" t="s">
        <v>102</v>
      </c>
      <c r="C33" s="142">
        <v>2</v>
      </c>
      <c r="D33" s="143">
        <v>40</v>
      </c>
      <c r="E33" s="143">
        <v>4</v>
      </c>
      <c r="F33" s="143">
        <v>166</v>
      </c>
      <c r="G33" s="143">
        <v>1</v>
      </c>
      <c r="H33" s="143">
        <v>69</v>
      </c>
      <c r="I33" s="144">
        <v>1</v>
      </c>
      <c r="J33" s="144">
        <v>179</v>
      </c>
      <c r="K33" s="144">
        <v>2</v>
      </c>
    </row>
    <row r="34" spans="1:11" s="42" customFormat="1" ht="17.25" customHeight="1">
      <c r="A34" s="140" t="s">
        <v>134</v>
      </c>
      <c r="B34" s="141" t="s">
        <v>135</v>
      </c>
      <c r="C34" s="142">
        <v>3</v>
      </c>
      <c r="D34" s="143">
        <v>66</v>
      </c>
      <c r="E34" s="144">
        <v>4</v>
      </c>
      <c r="F34" s="144">
        <v>127</v>
      </c>
      <c r="G34" s="143">
        <v>1</v>
      </c>
      <c r="H34" s="143">
        <v>85</v>
      </c>
      <c r="I34" s="143">
        <v>3</v>
      </c>
      <c r="J34" s="143">
        <v>1158</v>
      </c>
      <c r="K34" s="144">
        <v>1</v>
      </c>
    </row>
    <row r="35" spans="1:11" s="42" customFormat="1" ht="17.25" customHeight="1">
      <c r="A35" s="140" t="s">
        <v>136</v>
      </c>
      <c r="B35" s="141" t="s">
        <v>137</v>
      </c>
      <c r="C35" s="145">
        <v>31</v>
      </c>
      <c r="D35" s="144">
        <v>736</v>
      </c>
      <c r="E35" s="144">
        <v>16</v>
      </c>
      <c r="F35" s="144">
        <v>611</v>
      </c>
      <c r="G35" s="143">
        <v>4</v>
      </c>
      <c r="H35" s="143">
        <v>302</v>
      </c>
      <c r="I35" s="144">
        <v>2</v>
      </c>
      <c r="J35" s="144">
        <v>219</v>
      </c>
      <c r="K35" s="144">
        <v>1</v>
      </c>
    </row>
    <row r="36" spans="1:11" s="42" customFormat="1" ht="17.25" customHeight="1">
      <c r="A36" s="140" t="s">
        <v>138</v>
      </c>
      <c r="B36" s="141" t="s">
        <v>105</v>
      </c>
      <c r="C36" s="145">
        <v>5</v>
      </c>
      <c r="D36" s="144">
        <v>118</v>
      </c>
      <c r="E36" s="144">
        <v>3</v>
      </c>
      <c r="F36" s="144">
        <v>99</v>
      </c>
      <c r="G36" s="143">
        <v>1</v>
      </c>
      <c r="H36" s="143">
        <v>64</v>
      </c>
      <c r="I36" s="144">
        <v>3</v>
      </c>
      <c r="J36" s="144">
        <v>408</v>
      </c>
      <c r="K36" s="144">
        <v>5</v>
      </c>
    </row>
    <row r="37" spans="1:11" s="42" customFormat="1" ht="17.25" customHeight="1">
      <c r="A37" s="140" t="s">
        <v>139</v>
      </c>
      <c r="B37" s="141" t="s">
        <v>106</v>
      </c>
      <c r="C37" s="145">
        <v>8</v>
      </c>
      <c r="D37" s="144">
        <v>186</v>
      </c>
      <c r="E37" s="144">
        <v>5</v>
      </c>
      <c r="F37" s="144">
        <v>177</v>
      </c>
      <c r="G37" s="144">
        <v>1</v>
      </c>
      <c r="H37" s="144">
        <v>76</v>
      </c>
      <c r="I37" s="143" t="s">
        <v>4</v>
      </c>
      <c r="J37" s="143" t="s">
        <v>4</v>
      </c>
      <c r="K37" s="144">
        <v>1</v>
      </c>
    </row>
    <row r="38" spans="1:11" s="42" customFormat="1" ht="17.25" customHeight="1">
      <c r="A38" s="140" t="s">
        <v>140</v>
      </c>
      <c r="B38" s="141" t="s">
        <v>107</v>
      </c>
      <c r="C38" s="145">
        <v>34</v>
      </c>
      <c r="D38" s="144">
        <v>786</v>
      </c>
      <c r="E38" s="144">
        <v>24</v>
      </c>
      <c r="F38" s="144">
        <v>895</v>
      </c>
      <c r="G38" s="143">
        <v>8</v>
      </c>
      <c r="H38" s="143">
        <v>575</v>
      </c>
      <c r="I38" s="143">
        <v>6</v>
      </c>
      <c r="J38" s="143">
        <v>2331</v>
      </c>
      <c r="K38" s="144" t="s">
        <v>4</v>
      </c>
    </row>
    <row r="39" spans="1:11" s="42" customFormat="1" ht="17.25" customHeight="1">
      <c r="A39" s="140" t="s">
        <v>141</v>
      </c>
      <c r="B39" s="141" t="s">
        <v>108</v>
      </c>
      <c r="C39" s="145">
        <v>1</v>
      </c>
      <c r="D39" s="144">
        <v>22</v>
      </c>
      <c r="E39" s="144" t="s">
        <v>4</v>
      </c>
      <c r="F39" s="144" t="s">
        <v>4</v>
      </c>
      <c r="G39" s="144" t="s">
        <v>4</v>
      </c>
      <c r="H39" s="144" t="s">
        <v>4</v>
      </c>
      <c r="I39" s="144">
        <v>1</v>
      </c>
      <c r="J39" s="144">
        <v>101</v>
      </c>
      <c r="K39" s="144" t="s">
        <v>4</v>
      </c>
    </row>
    <row r="40" spans="1:11" s="42" customFormat="1" ht="17.25" customHeight="1">
      <c r="A40" s="146" t="s">
        <v>6</v>
      </c>
      <c r="B40" s="147" t="s">
        <v>142</v>
      </c>
      <c r="C40" s="148">
        <v>7</v>
      </c>
      <c r="D40" s="149">
        <v>173</v>
      </c>
      <c r="E40" s="149">
        <v>12</v>
      </c>
      <c r="F40" s="149">
        <v>504</v>
      </c>
      <c r="G40" s="149">
        <v>9</v>
      </c>
      <c r="H40" s="149">
        <v>538</v>
      </c>
      <c r="I40" s="149">
        <v>4</v>
      </c>
      <c r="J40" s="149">
        <v>1439</v>
      </c>
      <c r="K40" s="149">
        <v>3</v>
      </c>
    </row>
    <row r="41" s="132" customFormat="1" ht="18" customHeight="1">
      <c r="A41" s="150" t="s">
        <v>150</v>
      </c>
    </row>
    <row r="42" s="42" customFormat="1" ht="10.5"/>
    <row r="43" s="180" customFormat="1" ht="13.5"/>
    <row r="44" s="180" customFormat="1" ht="13.5"/>
    <row r="45" s="180" customFormat="1" ht="13.5"/>
    <row r="46" s="180" customFormat="1" ht="12.75" customHeight="1"/>
    <row r="47" s="180" customFormat="1" ht="13.5"/>
  </sheetData>
  <sheetProtection/>
  <mergeCells count="12">
    <mergeCell ref="A1:K1"/>
    <mergeCell ref="G2:J2"/>
    <mergeCell ref="C3:D3"/>
    <mergeCell ref="E3:F3"/>
    <mergeCell ref="G3:H3"/>
    <mergeCell ref="I3:J3"/>
    <mergeCell ref="C22:D22"/>
    <mergeCell ref="E22:F22"/>
    <mergeCell ref="G22:H22"/>
    <mergeCell ref="I22:J22"/>
    <mergeCell ref="A22:B23"/>
    <mergeCell ref="A3:B4"/>
  </mergeCells>
  <printOptions/>
  <pageMargins left="0.7874015748031497" right="0.7874015748031497" top="0.5905511811023623" bottom="0.3937007874015748" header="0.196850393700787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0"/>
  <sheetViews>
    <sheetView showGridLines="0" workbookViewId="0" topLeftCell="A1">
      <selection activeCell="A48" sqref="A48"/>
    </sheetView>
  </sheetViews>
  <sheetFormatPr defaultColWidth="9.00390625" defaultRowHeight="13.5"/>
  <cols>
    <col min="1" max="1" width="7.875" style="107" customWidth="1"/>
    <col min="2" max="2" width="5.875" style="107" customWidth="1"/>
    <col min="3" max="3" width="7.50390625" style="189" bestFit="1" customWidth="1"/>
    <col min="4" max="4" width="7.125" style="190" customWidth="1"/>
    <col min="5" max="6" width="7.50390625" style="190" bestFit="1" customWidth="1"/>
    <col min="7" max="7" width="7.875" style="181" customWidth="1"/>
    <col min="8" max="8" width="5.875" style="181" customWidth="1"/>
    <col min="9" max="9" width="7.50390625" style="181" customWidth="1"/>
    <col min="10" max="10" width="7.125" style="181" customWidth="1"/>
    <col min="11" max="12" width="7.50390625" style="181" customWidth="1"/>
    <col min="13" max="13" width="8.75390625" style="181" customWidth="1"/>
    <col min="14" max="14" width="9.00390625" style="181" hidden="1" customWidth="1"/>
    <col min="15" max="15" width="9.125" style="181" customWidth="1"/>
    <col min="16" max="16384" width="9.00390625" style="181" customWidth="1"/>
  </cols>
  <sheetData>
    <row r="1" spans="1:12" ht="21" customHeight="1">
      <c r="A1" s="235" t="s">
        <v>151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18" customHeight="1">
      <c r="A2" s="108"/>
      <c r="B2" s="108"/>
      <c r="C2" s="108"/>
      <c r="D2" s="108"/>
      <c r="E2" s="108"/>
      <c r="F2" s="108"/>
      <c r="G2" s="108"/>
      <c r="H2" s="108"/>
      <c r="I2" s="236" t="s">
        <v>113</v>
      </c>
      <c r="J2" s="236"/>
      <c r="K2" s="236"/>
      <c r="L2" s="236"/>
    </row>
    <row r="3" spans="1:13" s="106" customFormat="1" ht="24" customHeight="1">
      <c r="A3" s="227" t="s">
        <v>152</v>
      </c>
      <c r="B3" s="228"/>
      <c r="C3" s="225" t="s">
        <v>87</v>
      </c>
      <c r="D3" s="237" t="s">
        <v>153</v>
      </c>
      <c r="E3" s="238"/>
      <c r="F3" s="239"/>
      <c r="G3" s="231" t="s">
        <v>154</v>
      </c>
      <c r="H3" s="228"/>
      <c r="I3" s="221" t="s">
        <v>87</v>
      </c>
      <c r="J3" s="237" t="s">
        <v>155</v>
      </c>
      <c r="K3" s="238"/>
      <c r="L3" s="238"/>
      <c r="M3" s="128"/>
    </row>
    <row r="4" spans="1:15" s="106" customFormat="1" ht="24" customHeight="1">
      <c r="A4" s="229"/>
      <c r="B4" s="230"/>
      <c r="C4" s="226"/>
      <c r="D4" s="182" t="s">
        <v>156</v>
      </c>
      <c r="E4" s="183" t="s">
        <v>157</v>
      </c>
      <c r="F4" s="184" t="s">
        <v>158</v>
      </c>
      <c r="G4" s="232"/>
      <c r="H4" s="230"/>
      <c r="I4" s="222"/>
      <c r="J4" s="182" t="s">
        <v>156</v>
      </c>
      <c r="K4" s="183" t="s">
        <v>157</v>
      </c>
      <c r="L4" s="184" t="s">
        <v>158</v>
      </c>
      <c r="N4" s="185"/>
      <c r="O4" s="185"/>
    </row>
    <row r="5" spans="1:12" s="106" customFormat="1" ht="16.5" customHeight="1">
      <c r="A5" s="240" t="s">
        <v>159</v>
      </c>
      <c r="B5" s="241"/>
      <c r="C5" s="109">
        <f>SUM(C6:C45)+SUM(I6:I45)</f>
        <v>3602</v>
      </c>
      <c r="D5" s="110">
        <f>SUM(D6:D45)+SUM(J6:J45)</f>
        <v>44746</v>
      </c>
      <c r="E5" s="110">
        <f>SUM(E6:E45)+SUM(K6:K45)</f>
        <v>24111</v>
      </c>
      <c r="F5" s="111">
        <f>SUM(F6:F45)+SUM(L6:L45)</f>
        <v>19870</v>
      </c>
      <c r="G5" s="219"/>
      <c r="H5" s="220"/>
      <c r="I5" s="186"/>
      <c r="J5" s="187"/>
      <c r="K5" s="187"/>
      <c r="L5" s="187"/>
    </row>
    <row r="6" spans="1:12" s="106" customFormat="1" ht="16.5" customHeight="1">
      <c r="A6" s="112" t="s">
        <v>160</v>
      </c>
      <c r="B6" s="112" t="s">
        <v>161</v>
      </c>
      <c r="C6" s="113">
        <v>51</v>
      </c>
      <c r="D6" s="114">
        <v>329</v>
      </c>
      <c r="E6" s="114">
        <v>202</v>
      </c>
      <c r="F6" s="115">
        <v>127</v>
      </c>
      <c r="G6" s="216" t="s">
        <v>162</v>
      </c>
      <c r="H6" s="217"/>
      <c r="I6" s="129">
        <v>20</v>
      </c>
      <c r="J6" s="115">
        <v>869</v>
      </c>
      <c r="K6" s="115">
        <v>406</v>
      </c>
      <c r="L6" s="115">
        <v>463</v>
      </c>
    </row>
    <row r="7" spans="1:12" s="106" customFormat="1" ht="16.5" customHeight="1">
      <c r="A7" s="112" t="s">
        <v>163</v>
      </c>
      <c r="B7" s="112" t="s">
        <v>7</v>
      </c>
      <c r="C7" s="113">
        <v>25</v>
      </c>
      <c r="D7" s="114">
        <v>359</v>
      </c>
      <c r="E7" s="114">
        <v>183</v>
      </c>
      <c r="F7" s="114">
        <v>176</v>
      </c>
      <c r="G7" s="116" t="s">
        <v>164</v>
      </c>
      <c r="H7" s="117" t="s">
        <v>161</v>
      </c>
      <c r="I7" s="129">
        <v>111</v>
      </c>
      <c r="J7" s="115">
        <v>2621</v>
      </c>
      <c r="K7" s="115">
        <v>1235</v>
      </c>
      <c r="L7" s="115">
        <v>1344</v>
      </c>
    </row>
    <row r="8" spans="1:12" s="106" customFormat="1" ht="16.5" customHeight="1">
      <c r="A8" s="112" t="s">
        <v>163</v>
      </c>
      <c r="B8" s="112" t="s">
        <v>8</v>
      </c>
      <c r="C8" s="113">
        <v>53</v>
      </c>
      <c r="D8" s="114">
        <v>315</v>
      </c>
      <c r="E8" s="114">
        <v>196</v>
      </c>
      <c r="F8" s="114">
        <v>93</v>
      </c>
      <c r="G8" s="116" t="s">
        <v>163</v>
      </c>
      <c r="H8" s="117" t="s">
        <v>7</v>
      </c>
      <c r="I8" s="129">
        <v>36</v>
      </c>
      <c r="J8" s="115">
        <v>230</v>
      </c>
      <c r="K8" s="115">
        <v>131</v>
      </c>
      <c r="L8" s="115">
        <v>78</v>
      </c>
    </row>
    <row r="9" spans="1:12" s="106" customFormat="1" ht="16.5" customHeight="1">
      <c r="A9" s="218" t="s">
        <v>165</v>
      </c>
      <c r="B9" s="217"/>
      <c r="C9" s="113">
        <v>16</v>
      </c>
      <c r="D9" s="114">
        <v>153</v>
      </c>
      <c r="E9" s="114">
        <v>48</v>
      </c>
      <c r="F9" s="114">
        <v>105</v>
      </c>
      <c r="G9" s="116" t="s">
        <v>163</v>
      </c>
      <c r="H9" s="117" t="s">
        <v>8</v>
      </c>
      <c r="I9" s="129">
        <v>45</v>
      </c>
      <c r="J9" s="115">
        <v>410</v>
      </c>
      <c r="K9" s="115">
        <v>174</v>
      </c>
      <c r="L9" s="115">
        <v>222</v>
      </c>
    </row>
    <row r="10" spans="1:12" s="106" customFormat="1" ht="16.5" customHeight="1">
      <c r="A10" s="218" t="s">
        <v>166</v>
      </c>
      <c r="B10" s="217"/>
      <c r="C10" s="113">
        <v>233</v>
      </c>
      <c r="D10" s="114">
        <v>2470</v>
      </c>
      <c r="E10" s="114">
        <v>1895</v>
      </c>
      <c r="F10" s="114">
        <v>575</v>
      </c>
      <c r="G10" s="216" t="s">
        <v>167</v>
      </c>
      <c r="H10" s="217"/>
      <c r="I10" s="129">
        <v>5</v>
      </c>
      <c r="J10" s="115">
        <v>43</v>
      </c>
      <c r="K10" s="115">
        <v>21</v>
      </c>
      <c r="L10" s="115">
        <v>22</v>
      </c>
    </row>
    <row r="11" spans="1:12" s="106" customFormat="1" ht="16.5" customHeight="1">
      <c r="A11" s="112" t="s">
        <v>168</v>
      </c>
      <c r="B11" s="112" t="s">
        <v>169</v>
      </c>
      <c r="C11" s="113">
        <v>27</v>
      </c>
      <c r="D11" s="114">
        <v>273</v>
      </c>
      <c r="E11" s="114">
        <v>168</v>
      </c>
      <c r="F11" s="114">
        <v>105</v>
      </c>
      <c r="G11" s="116" t="s">
        <v>170</v>
      </c>
      <c r="H11" s="117" t="s">
        <v>161</v>
      </c>
      <c r="I11" s="129">
        <v>78</v>
      </c>
      <c r="J11" s="115">
        <v>526</v>
      </c>
      <c r="K11" s="115">
        <v>265</v>
      </c>
      <c r="L11" s="115">
        <v>261</v>
      </c>
    </row>
    <row r="12" spans="1:12" s="106" customFormat="1" ht="16.5" customHeight="1">
      <c r="A12" s="112" t="s">
        <v>163</v>
      </c>
      <c r="B12" s="112" t="s">
        <v>9</v>
      </c>
      <c r="C12" s="113">
        <v>43</v>
      </c>
      <c r="D12" s="114">
        <v>352</v>
      </c>
      <c r="E12" s="114">
        <v>221</v>
      </c>
      <c r="F12" s="114">
        <v>131</v>
      </c>
      <c r="G12" s="116" t="s">
        <v>163</v>
      </c>
      <c r="H12" s="117" t="s">
        <v>7</v>
      </c>
      <c r="I12" s="129">
        <v>85</v>
      </c>
      <c r="J12" s="115">
        <v>1732</v>
      </c>
      <c r="K12" s="115">
        <v>914</v>
      </c>
      <c r="L12" s="115">
        <v>767</v>
      </c>
    </row>
    <row r="13" spans="1:12" s="106" customFormat="1" ht="16.5" customHeight="1">
      <c r="A13" s="112" t="s">
        <v>171</v>
      </c>
      <c r="B13" s="112" t="s">
        <v>169</v>
      </c>
      <c r="C13" s="113">
        <v>43</v>
      </c>
      <c r="D13" s="114">
        <v>296</v>
      </c>
      <c r="E13" s="114">
        <v>156</v>
      </c>
      <c r="F13" s="114">
        <v>140</v>
      </c>
      <c r="G13" s="116" t="s">
        <v>163</v>
      </c>
      <c r="H13" s="117" t="s">
        <v>8</v>
      </c>
      <c r="I13" s="129">
        <v>36</v>
      </c>
      <c r="J13" s="115">
        <v>315</v>
      </c>
      <c r="K13" s="115">
        <v>229</v>
      </c>
      <c r="L13" s="115">
        <v>86</v>
      </c>
    </row>
    <row r="14" spans="1:12" s="106" customFormat="1" ht="16.5" customHeight="1">
      <c r="A14" s="112" t="s">
        <v>163</v>
      </c>
      <c r="B14" s="112" t="s">
        <v>9</v>
      </c>
      <c r="C14" s="113">
        <v>44</v>
      </c>
      <c r="D14" s="114">
        <v>192</v>
      </c>
      <c r="E14" s="114">
        <v>103</v>
      </c>
      <c r="F14" s="114">
        <v>89</v>
      </c>
      <c r="G14" s="116" t="s">
        <v>163</v>
      </c>
      <c r="H14" s="117" t="s">
        <v>10</v>
      </c>
      <c r="I14" s="129">
        <v>103</v>
      </c>
      <c r="J14" s="115">
        <v>1608</v>
      </c>
      <c r="K14" s="115">
        <v>737</v>
      </c>
      <c r="L14" s="115">
        <v>848</v>
      </c>
    </row>
    <row r="15" spans="1:12" s="106" customFormat="1" ht="16.5" customHeight="1">
      <c r="A15" s="112" t="s">
        <v>163</v>
      </c>
      <c r="B15" s="112" t="s">
        <v>11</v>
      </c>
      <c r="C15" s="113">
        <v>50</v>
      </c>
      <c r="D15" s="114">
        <v>1454</v>
      </c>
      <c r="E15" s="114">
        <v>1198</v>
      </c>
      <c r="F15" s="114">
        <v>256</v>
      </c>
      <c r="G15" s="116" t="s">
        <v>163</v>
      </c>
      <c r="H15" s="117" t="s">
        <v>12</v>
      </c>
      <c r="I15" s="129">
        <v>12</v>
      </c>
      <c r="J15" s="115">
        <v>91</v>
      </c>
      <c r="K15" s="115">
        <v>38</v>
      </c>
      <c r="L15" s="115">
        <v>53</v>
      </c>
    </row>
    <row r="16" spans="1:12" s="106" customFormat="1" ht="16.5" customHeight="1">
      <c r="A16" s="112" t="s">
        <v>172</v>
      </c>
      <c r="B16" s="112" t="s">
        <v>169</v>
      </c>
      <c r="C16" s="113">
        <v>37</v>
      </c>
      <c r="D16" s="114">
        <v>164</v>
      </c>
      <c r="E16" s="114">
        <v>117</v>
      </c>
      <c r="F16" s="114">
        <v>47</v>
      </c>
      <c r="G16" s="116" t="s">
        <v>173</v>
      </c>
      <c r="H16" s="117" t="s">
        <v>161</v>
      </c>
      <c r="I16" s="129">
        <v>199</v>
      </c>
      <c r="J16" s="115">
        <v>1534</v>
      </c>
      <c r="K16" s="115">
        <v>683</v>
      </c>
      <c r="L16" s="115">
        <v>820</v>
      </c>
    </row>
    <row r="17" spans="1:12" s="106" customFormat="1" ht="16.5" customHeight="1">
      <c r="A17" s="112" t="s">
        <v>163</v>
      </c>
      <c r="B17" s="112" t="s">
        <v>9</v>
      </c>
      <c r="C17" s="113">
        <v>29</v>
      </c>
      <c r="D17" s="114">
        <v>204</v>
      </c>
      <c r="E17" s="114">
        <v>144</v>
      </c>
      <c r="F17" s="114">
        <v>60</v>
      </c>
      <c r="G17" s="116" t="s">
        <v>163</v>
      </c>
      <c r="H17" s="117" t="s">
        <v>7</v>
      </c>
      <c r="I17" s="129">
        <v>264</v>
      </c>
      <c r="J17" s="115">
        <v>2299</v>
      </c>
      <c r="K17" s="115">
        <v>1008</v>
      </c>
      <c r="L17" s="115">
        <v>1273</v>
      </c>
    </row>
    <row r="18" spans="1:12" s="106" customFormat="1" ht="16.5" customHeight="1">
      <c r="A18" s="112" t="s">
        <v>163</v>
      </c>
      <c r="B18" s="112" t="s">
        <v>11</v>
      </c>
      <c r="C18" s="113">
        <v>30</v>
      </c>
      <c r="D18" s="114">
        <v>574</v>
      </c>
      <c r="E18" s="114">
        <v>447</v>
      </c>
      <c r="F18" s="114">
        <v>127</v>
      </c>
      <c r="G18" s="116" t="s">
        <v>163</v>
      </c>
      <c r="H18" s="117" t="s">
        <v>8</v>
      </c>
      <c r="I18" s="129">
        <v>48</v>
      </c>
      <c r="J18" s="115">
        <v>310</v>
      </c>
      <c r="K18" s="115">
        <v>170</v>
      </c>
      <c r="L18" s="115">
        <v>140</v>
      </c>
    </row>
    <row r="19" spans="1:12" s="106" customFormat="1" ht="16.5" customHeight="1">
      <c r="A19" s="112" t="s">
        <v>163</v>
      </c>
      <c r="B19" s="112" t="s">
        <v>13</v>
      </c>
      <c r="C19" s="113">
        <v>35</v>
      </c>
      <c r="D19" s="114">
        <v>379</v>
      </c>
      <c r="E19" s="114">
        <v>235</v>
      </c>
      <c r="F19" s="114">
        <v>144</v>
      </c>
      <c r="G19" s="116" t="s">
        <v>174</v>
      </c>
      <c r="H19" s="117" t="s">
        <v>161</v>
      </c>
      <c r="I19" s="129">
        <v>15</v>
      </c>
      <c r="J19" s="115">
        <v>162</v>
      </c>
      <c r="K19" s="115">
        <v>54</v>
      </c>
      <c r="L19" s="115">
        <v>108</v>
      </c>
    </row>
    <row r="20" spans="1:12" s="106" customFormat="1" ht="16.5" customHeight="1">
      <c r="A20" s="112" t="s">
        <v>163</v>
      </c>
      <c r="B20" s="112" t="s">
        <v>14</v>
      </c>
      <c r="C20" s="113">
        <v>33</v>
      </c>
      <c r="D20" s="114">
        <v>311</v>
      </c>
      <c r="E20" s="114">
        <v>154</v>
      </c>
      <c r="F20" s="114">
        <v>157</v>
      </c>
      <c r="G20" s="116" t="s">
        <v>163</v>
      </c>
      <c r="H20" s="117" t="s">
        <v>7</v>
      </c>
      <c r="I20" s="129">
        <v>32</v>
      </c>
      <c r="J20" s="115">
        <v>288</v>
      </c>
      <c r="K20" s="115">
        <v>76</v>
      </c>
      <c r="L20" s="115">
        <v>212</v>
      </c>
    </row>
    <row r="21" spans="1:12" s="106" customFormat="1" ht="16.5" customHeight="1">
      <c r="A21" s="218" t="s">
        <v>175</v>
      </c>
      <c r="B21" s="217"/>
      <c r="C21" s="113">
        <v>34</v>
      </c>
      <c r="D21" s="114">
        <v>424</v>
      </c>
      <c r="E21" s="114">
        <v>298</v>
      </c>
      <c r="F21" s="114">
        <v>126</v>
      </c>
      <c r="G21" s="116" t="s">
        <v>163</v>
      </c>
      <c r="H21" s="117" t="s">
        <v>8</v>
      </c>
      <c r="I21" s="129">
        <v>20</v>
      </c>
      <c r="J21" s="115">
        <v>89</v>
      </c>
      <c r="K21" s="115">
        <v>61</v>
      </c>
      <c r="L21" s="115">
        <v>28</v>
      </c>
    </row>
    <row r="22" spans="1:12" s="106" customFormat="1" ht="16.5" customHeight="1">
      <c r="A22" s="112" t="s">
        <v>176</v>
      </c>
      <c r="B22" s="112" t="s">
        <v>169</v>
      </c>
      <c r="C22" s="113">
        <v>26</v>
      </c>
      <c r="D22" s="114">
        <v>626</v>
      </c>
      <c r="E22" s="114">
        <v>455</v>
      </c>
      <c r="F22" s="114">
        <v>171</v>
      </c>
      <c r="G22" s="116" t="s">
        <v>163</v>
      </c>
      <c r="H22" s="117" t="s">
        <v>10</v>
      </c>
      <c r="I22" s="129">
        <v>26</v>
      </c>
      <c r="J22" s="115">
        <v>185</v>
      </c>
      <c r="K22" s="115">
        <v>81</v>
      </c>
      <c r="L22" s="115">
        <v>104</v>
      </c>
    </row>
    <row r="23" spans="1:12" s="106" customFormat="1" ht="16.5" customHeight="1">
      <c r="A23" s="112" t="s">
        <v>163</v>
      </c>
      <c r="B23" s="112" t="s">
        <v>9</v>
      </c>
      <c r="C23" s="113">
        <v>34</v>
      </c>
      <c r="D23" s="114">
        <v>468</v>
      </c>
      <c r="E23" s="114">
        <v>285</v>
      </c>
      <c r="F23" s="114">
        <v>183</v>
      </c>
      <c r="G23" s="116" t="s">
        <v>163</v>
      </c>
      <c r="H23" s="117" t="s">
        <v>12</v>
      </c>
      <c r="I23" s="129">
        <v>29</v>
      </c>
      <c r="J23" s="115">
        <v>131</v>
      </c>
      <c r="K23" s="115">
        <v>66</v>
      </c>
      <c r="L23" s="115">
        <v>65</v>
      </c>
    </row>
    <row r="24" spans="1:12" s="106" customFormat="1" ht="16.5" customHeight="1">
      <c r="A24" s="112" t="s">
        <v>163</v>
      </c>
      <c r="B24" s="112" t="s">
        <v>11</v>
      </c>
      <c r="C24" s="113">
        <v>56</v>
      </c>
      <c r="D24" s="114">
        <v>5843</v>
      </c>
      <c r="E24" s="114">
        <v>3754</v>
      </c>
      <c r="F24" s="114">
        <v>1707</v>
      </c>
      <c r="G24" s="116" t="s">
        <v>163</v>
      </c>
      <c r="H24" s="117" t="s">
        <v>15</v>
      </c>
      <c r="I24" s="129">
        <v>36</v>
      </c>
      <c r="J24" s="115">
        <v>124</v>
      </c>
      <c r="K24" s="115">
        <v>73</v>
      </c>
      <c r="L24" s="115">
        <v>51</v>
      </c>
    </row>
    <row r="25" spans="1:12" s="106" customFormat="1" ht="16.5" customHeight="1">
      <c r="A25" s="218" t="s">
        <v>177</v>
      </c>
      <c r="B25" s="217"/>
      <c r="C25" s="113">
        <v>8</v>
      </c>
      <c r="D25" s="114">
        <v>80</v>
      </c>
      <c r="E25" s="114">
        <v>63</v>
      </c>
      <c r="F25" s="114">
        <v>17</v>
      </c>
      <c r="G25" s="116" t="s">
        <v>163</v>
      </c>
      <c r="H25" s="117" t="s">
        <v>16</v>
      </c>
      <c r="I25" s="129">
        <v>31</v>
      </c>
      <c r="J25" s="115">
        <v>147</v>
      </c>
      <c r="K25" s="115">
        <v>55</v>
      </c>
      <c r="L25" s="115">
        <v>92</v>
      </c>
    </row>
    <row r="26" spans="1:12" s="106" customFormat="1" ht="16.5" customHeight="1">
      <c r="A26" s="218" t="s">
        <v>178</v>
      </c>
      <c r="B26" s="217"/>
      <c r="C26" s="113">
        <v>8</v>
      </c>
      <c r="D26" s="114">
        <v>156</v>
      </c>
      <c r="E26" s="114">
        <v>105</v>
      </c>
      <c r="F26" s="114">
        <v>51</v>
      </c>
      <c r="G26" s="216" t="s">
        <v>179</v>
      </c>
      <c r="H26" s="217"/>
      <c r="I26" s="129">
        <v>63</v>
      </c>
      <c r="J26" s="115">
        <v>2337</v>
      </c>
      <c r="K26" s="115">
        <v>873</v>
      </c>
      <c r="L26" s="115">
        <v>1464</v>
      </c>
    </row>
    <row r="27" spans="1:12" s="106" customFormat="1" ht="16.5" customHeight="1">
      <c r="A27" s="112" t="s">
        <v>180</v>
      </c>
      <c r="B27" s="112" t="s">
        <v>169</v>
      </c>
      <c r="C27" s="113">
        <v>69</v>
      </c>
      <c r="D27" s="114">
        <v>546</v>
      </c>
      <c r="E27" s="114">
        <v>247</v>
      </c>
      <c r="F27" s="114">
        <v>298</v>
      </c>
      <c r="G27" s="116" t="s">
        <v>181</v>
      </c>
      <c r="H27" s="117" t="s">
        <v>161</v>
      </c>
      <c r="I27" s="129">
        <v>67</v>
      </c>
      <c r="J27" s="115">
        <v>491</v>
      </c>
      <c r="K27" s="115">
        <v>254</v>
      </c>
      <c r="L27" s="115">
        <v>237</v>
      </c>
    </row>
    <row r="28" spans="1:12" s="106" customFormat="1" ht="16.5" customHeight="1">
      <c r="A28" s="112" t="s">
        <v>163</v>
      </c>
      <c r="B28" s="112" t="s">
        <v>9</v>
      </c>
      <c r="C28" s="113">
        <v>77</v>
      </c>
      <c r="D28" s="114">
        <v>726</v>
      </c>
      <c r="E28" s="114">
        <v>298</v>
      </c>
      <c r="F28" s="114">
        <v>405</v>
      </c>
      <c r="G28" s="116" t="s">
        <v>163</v>
      </c>
      <c r="H28" s="117" t="s">
        <v>7</v>
      </c>
      <c r="I28" s="129">
        <v>61</v>
      </c>
      <c r="J28" s="115">
        <v>326</v>
      </c>
      <c r="K28" s="115">
        <v>154</v>
      </c>
      <c r="L28" s="115">
        <v>149</v>
      </c>
    </row>
    <row r="29" spans="1:12" s="106" customFormat="1" ht="16.5" customHeight="1">
      <c r="A29" s="112" t="s">
        <v>182</v>
      </c>
      <c r="B29" s="112" t="s">
        <v>169</v>
      </c>
      <c r="C29" s="113">
        <v>73</v>
      </c>
      <c r="D29" s="114">
        <v>957</v>
      </c>
      <c r="E29" s="114">
        <v>482</v>
      </c>
      <c r="F29" s="114">
        <v>449</v>
      </c>
      <c r="G29" s="116" t="s">
        <v>163</v>
      </c>
      <c r="H29" s="117" t="s">
        <v>8</v>
      </c>
      <c r="I29" s="129">
        <v>50</v>
      </c>
      <c r="J29" s="115">
        <v>298</v>
      </c>
      <c r="K29" s="115">
        <v>145</v>
      </c>
      <c r="L29" s="115">
        <v>146</v>
      </c>
    </row>
    <row r="30" spans="1:12" s="106" customFormat="1" ht="16.5" customHeight="1">
      <c r="A30" s="112" t="s">
        <v>163</v>
      </c>
      <c r="B30" s="112" t="s">
        <v>9</v>
      </c>
      <c r="C30" s="113">
        <v>41</v>
      </c>
      <c r="D30" s="114">
        <v>469</v>
      </c>
      <c r="E30" s="114">
        <v>245</v>
      </c>
      <c r="F30" s="114">
        <v>224</v>
      </c>
      <c r="G30" s="116" t="s">
        <v>163</v>
      </c>
      <c r="H30" s="117" t="s">
        <v>10</v>
      </c>
      <c r="I30" s="129">
        <v>22</v>
      </c>
      <c r="J30" s="115">
        <v>200</v>
      </c>
      <c r="K30" s="115">
        <v>101</v>
      </c>
      <c r="L30" s="115">
        <v>99</v>
      </c>
    </row>
    <row r="31" spans="1:12" s="106" customFormat="1" ht="16.5" customHeight="1">
      <c r="A31" s="112" t="s">
        <v>183</v>
      </c>
      <c r="B31" s="112" t="s">
        <v>169</v>
      </c>
      <c r="C31" s="113">
        <v>67</v>
      </c>
      <c r="D31" s="114">
        <v>825</v>
      </c>
      <c r="E31" s="114">
        <v>330</v>
      </c>
      <c r="F31" s="114">
        <v>495</v>
      </c>
      <c r="G31" s="116" t="s">
        <v>163</v>
      </c>
      <c r="H31" s="117" t="s">
        <v>12</v>
      </c>
      <c r="I31" s="129">
        <v>44</v>
      </c>
      <c r="J31" s="115">
        <v>697</v>
      </c>
      <c r="K31" s="115">
        <v>350</v>
      </c>
      <c r="L31" s="115">
        <v>347</v>
      </c>
    </row>
    <row r="32" spans="1:12" s="106" customFormat="1" ht="16.5" customHeight="1">
      <c r="A32" s="112" t="s">
        <v>163</v>
      </c>
      <c r="B32" s="112" t="s">
        <v>9</v>
      </c>
      <c r="C32" s="113">
        <v>23</v>
      </c>
      <c r="D32" s="114">
        <v>436</v>
      </c>
      <c r="E32" s="114">
        <v>173</v>
      </c>
      <c r="F32" s="114">
        <v>263</v>
      </c>
      <c r="G32" s="216" t="s">
        <v>184</v>
      </c>
      <c r="H32" s="217"/>
      <c r="I32" s="129">
        <v>15</v>
      </c>
      <c r="J32" s="115">
        <v>378</v>
      </c>
      <c r="K32" s="115">
        <v>183</v>
      </c>
      <c r="L32" s="115">
        <v>195</v>
      </c>
    </row>
    <row r="33" spans="1:12" s="106" customFormat="1" ht="16.5" customHeight="1">
      <c r="A33" s="218" t="s">
        <v>185</v>
      </c>
      <c r="B33" s="217"/>
      <c r="C33" s="113">
        <v>11</v>
      </c>
      <c r="D33" s="114">
        <v>191</v>
      </c>
      <c r="E33" s="114">
        <v>112</v>
      </c>
      <c r="F33" s="114">
        <v>79</v>
      </c>
      <c r="G33" s="116" t="s">
        <v>186</v>
      </c>
      <c r="H33" s="117" t="s">
        <v>161</v>
      </c>
      <c r="I33" s="129">
        <v>30</v>
      </c>
      <c r="J33" s="115">
        <v>377</v>
      </c>
      <c r="K33" s="115">
        <v>189</v>
      </c>
      <c r="L33" s="115">
        <v>188</v>
      </c>
    </row>
    <row r="34" spans="1:12" s="106" customFormat="1" ht="16.5" customHeight="1">
      <c r="A34" s="112" t="s">
        <v>187</v>
      </c>
      <c r="B34" s="112" t="s">
        <v>169</v>
      </c>
      <c r="C34" s="113">
        <v>35</v>
      </c>
      <c r="D34" s="118">
        <v>200</v>
      </c>
      <c r="E34" s="118">
        <v>106</v>
      </c>
      <c r="F34" s="118">
        <v>94</v>
      </c>
      <c r="G34" s="116" t="s">
        <v>163</v>
      </c>
      <c r="H34" s="117" t="s">
        <v>7</v>
      </c>
      <c r="I34" s="129">
        <v>35</v>
      </c>
      <c r="J34" s="115">
        <v>142</v>
      </c>
      <c r="K34" s="115">
        <v>67</v>
      </c>
      <c r="L34" s="115">
        <v>68</v>
      </c>
    </row>
    <row r="35" spans="1:12" s="106" customFormat="1" ht="16.5" customHeight="1">
      <c r="A35" s="112" t="s">
        <v>163</v>
      </c>
      <c r="B35" s="112" t="s">
        <v>9</v>
      </c>
      <c r="C35" s="113">
        <v>28</v>
      </c>
      <c r="D35" s="114">
        <v>216</v>
      </c>
      <c r="E35" s="114">
        <v>106</v>
      </c>
      <c r="F35" s="114">
        <v>110</v>
      </c>
      <c r="G35" s="116" t="s">
        <v>163</v>
      </c>
      <c r="H35" s="117" t="s">
        <v>8</v>
      </c>
      <c r="I35" s="129">
        <v>31</v>
      </c>
      <c r="J35" s="115">
        <v>288</v>
      </c>
      <c r="K35" s="115">
        <v>182</v>
      </c>
      <c r="L35" s="115">
        <v>106</v>
      </c>
    </row>
    <row r="36" spans="1:12" s="106" customFormat="1" ht="16.5" customHeight="1">
      <c r="A36" s="112" t="s">
        <v>163</v>
      </c>
      <c r="B36" s="112" t="s">
        <v>11</v>
      </c>
      <c r="C36" s="113">
        <v>47</v>
      </c>
      <c r="D36" s="114">
        <v>614</v>
      </c>
      <c r="E36" s="114">
        <v>219</v>
      </c>
      <c r="F36" s="114">
        <v>395</v>
      </c>
      <c r="G36" s="116" t="s">
        <v>163</v>
      </c>
      <c r="H36" s="117" t="s">
        <v>10</v>
      </c>
      <c r="I36" s="129">
        <v>27</v>
      </c>
      <c r="J36" s="115">
        <v>93</v>
      </c>
      <c r="K36" s="115">
        <v>52</v>
      </c>
      <c r="L36" s="115">
        <v>41</v>
      </c>
    </row>
    <row r="37" spans="1:12" s="106" customFormat="1" ht="16.5" customHeight="1">
      <c r="A37" s="112" t="s">
        <v>163</v>
      </c>
      <c r="B37" s="112" t="s">
        <v>13</v>
      </c>
      <c r="C37" s="113">
        <v>22</v>
      </c>
      <c r="D37" s="114">
        <v>108</v>
      </c>
      <c r="E37" s="114">
        <v>44</v>
      </c>
      <c r="F37" s="114">
        <v>59</v>
      </c>
      <c r="G37" s="116" t="s">
        <v>188</v>
      </c>
      <c r="H37" s="117" t="s">
        <v>161</v>
      </c>
      <c r="I37" s="129">
        <v>28</v>
      </c>
      <c r="J37" s="115">
        <v>206</v>
      </c>
      <c r="K37" s="115">
        <v>122</v>
      </c>
      <c r="L37" s="115">
        <v>72</v>
      </c>
    </row>
    <row r="38" spans="1:12" s="106" customFormat="1" ht="16.5" customHeight="1">
      <c r="A38" s="112" t="s">
        <v>163</v>
      </c>
      <c r="B38" s="112" t="s">
        <v>14</v>
      </c>
      <c r="C38" s="113">
        <v>26</v>
      </c>
      <c r="D38" s="114">
        <v>360</v>
      </c>
      <c r="E38" s="114">
        <v>120</v>
      </c>
      <c r="F38" s="114">
        <v>240</v>
      </c>
      <c r="G38" s="116" t="s">
        <v>163</v>
      </c>
      <c r="H38" s="117" t="s">
        <v>7</v>
      </c>
      <c r="I38" s="129">
        <v>31</v>
      </c>
      <c r="J38" s="115">
        <v>248</v>
      </c>
      <c r="K38" s="115">
        <v>163</v>
      </c>
      <c r="L38" s="115">
        <v>85</v>
      </c>
    </row>
    <row r="39" spans="1:12" s="106" customFormat="1" ht="16.5" customHeight="1">
      <c r="A39" s="112" t="s">
        <v>163</v>
      </c>
      <c r="B39" s="112" t="s">
        <v>17</v>
      </c>
      <c r="C39" s="113">
        <v>49</v>
      </c>
      <c r="D39" s="114">
        <v>371</v>
      </c>
      <c r="E39" s="114">
        <v>184</v>
      </c>
      <c r="F39" s="114">
        <v>187</v>
      </c>
      <c r="G39" s="116" t="s">
        <v>189</v>
      </c>
      <c r="H39" s="117" t="s">
        <v>161</v>
      </c>
      <c r="I39" s="129">
        <v>13</v>
      </c>
      <c r="J39" s="115">
        <v>141</v>
      </c>
      <c r="K39" s="115">
        <v>88</v>
      </c>
      <c r="L39" s="115">
        <v>53</v>
      </c>
    </row>
    <row r="40" spans="1:12" s="106" customFormat="1" ht="16.5" customHeight="1">
      <c r="A40" s="112" t="s">
        <v>163</v>
      </c>
      <c r="B40" s="112" t="s">
        <v>18</v>
      </c>
      <c r="C40" s="113">
        <v>45</v>
      </c>
      <c r="D40" s="114">
        <v>299</v>
      </c>
      <c r="E40" s="114">
        <v>140</v>
      </c>
      <c r="F40" s="114">
        <v>159</v>
      </c>
      <c r="G40" s="116" t="s">
        <v>163</v>
      </c>
      <c r="H40" s="117" t="s">
        <v>7</v>
      </c>
      <c r="I40" s="129">
        <v>49</v>
      </c>
      <c r="J40" s="115">
        <v>311</v>
      </c>
      <c r="K40" s="115">
        <v>190</v>
      </c>
      <c r="L40" s="115">
        <v>121</v>
      </c>
    </row>
    <row r="41" spans="1:12" s="106" customFormat="1" ht="16.5" customHeight="1">
      <c r="A41" s="112" t="s">
        <v>163</v>
      </c>
      <c r="B41" s="112" t="s">
        <v>19</v>
      </c>
      <c r="C41" s="113">
        <v>16</v>
      </c>
      <c r="D41" s="114">
        <v>44</v>
      </c>
      <c r="E41" s="114">
        <v>31</v>
      </c>
      <c r="F41" s="114">
        <v>13</v>
      </c>
      <c r="G41" s="116" t="s">
        <v>163</v>
      </c>
      <c r="H41" s="117" t="s">
        <v>8</v>
      </c>
      <c r="I41" s="129">
        <v>33</v>
      </c>
      <c r="J41" s="115">
        <v>240</v>
      </c>
      <c r="K41" s="115">
        <v>79</v>
      </c>
      <c r="L41" s="115">
        <v>161</v>
      </c>
    </row>
    <row r="42" spans="1:12" s="106" customFormat="1" ht="16.5" customHeight="1">
      <c r="A42" s="112" t="s">
        <v>190</v>
      </c>
      <c r="B42" s="112" t="s">
        <v>169</v>
      </c>
      <c r="C42" s="113">
        <v>99</v>
      </c>
      <c r="D42" s="114">
        <v>1068</v>
      </c>
      <c r="E42" s="114">
        <v>476</v>
      </c>
      <c r="F42" s="114">
        <v>591</v>
      </c>
      <c r="G42" s="116" t="s">
        <v>163</v>
      </c>
      <c r="H42" s="117" t="s">
        <v>10</v>
      </c>
      <c r="I42" s="129">
        <v>37</v>
      </c>
      <c r="J42" s="129">
        <v>239</v>
      </c>
      <c r="K42" s="129">
        <v>150</v>
      </c>
      <c r="L42" s="129">
        <v>89</v>
      </c>
    </row>
    <row r="43" spans="1:12" s="106" customFormat="1" ht="16.5" customHeight="1">
      <c r="A43" s="112" t="s">
        <v>163</v>
      </c>
      <c r="B43" s="112" t="s">
        <v>9</v>
      </c>
      <c r="C43" s="113">
        <v>8</v>
      </c>
      <c r="D43" s="114">
        <v>47</v>
      </c>
      <c r="E43" s="114">
        <v>24</v>
      </c>
      <c r="F43" s="114">
        <v>23</v>
      </c>
      <c r="G43" s="119" t="s">
        <v>191</v>
      </c>
      <c r="H43" s="117" t="s">
        <v>161</v>
      </c>
      <c r="I43" s="129">
        <v>23</v>
      </c>
      <c r="J43" s="129">
        <v>382</v>
      </c>
      <c r="K43" s="129">
        <v>132</v>
      </c>
      <c r="L43" s="129">
        <v>198</v>
      </c>
    </row>
    <row r="44" spans="1:12" s="106" customFormat="1" ht="16.5" customHeight="1">
      <c r="A44" s="112" t="s">
        <v>163</v>
      </c>
      <c r="B44" s="112" t="s">
        <v>11</v>
      </c>
      <c r="C44" s="113">
        <v>24</v>
      </c>
      <c r="D44" s="114">
        <v>506</v>
      </c>
      <c r="E44" s="114">
        <v>274</v>
      </c>
      <c r="F44" s="114">
        <v>232</v>
      </c>
      <c r="G44" s="233" t="s">
        <v>192</v>
      </c>
      <c r="H44" s="234"/>
      <c r="I44" s="129">
        <v>6</v>
      </c>
      <c r="J44" s="129">
        <v>64</v>
      </c>
      <c r="K44" s="129">
        <v>12</v>
      </c>
      <c r="L44" s="129">
        <v>52</v>
      </c>
    </row>
    <row r="45" spans="1:12" s="106" customFormat="1" ht="16.5" customHeight="1">
      <c r="A45" s="120" t="s">
        <v>163</v>
      </c>
      <c r="B45" s="121" t="s">
        <v>13</v>
      </c>
      <c r="C45" s="122">
        <v>31</v>
      </c>
      <c r="D45" s="123">
        <v>169</v>
      </c>
      <c r="E45" s="123">
        <v>110</v>
      </c>
      <c r="F45" s="123">
        <v>59</v>
      </c>
      <c r="G45" s="223"/>
      <c r="H45" s="224"/>
      <c r="I45" s="130"/>
      <c r="J45" s="130"/>
      <c r="K45" s="130"/>
      <c r="L45" s="130"/>
    </row>
    <row r="46" spans="1:12" s="106" customFormat="1" ht="18" customHeight="1">
      <c r="A46" s="124" t="s">
        <v>193</v>
      </c>
      <c r="B46" s="125"/>
      <c r="C46" s="188"/>
      <c r="D46" s="188"/>
      <c r="E46" s="188"/>
      <c r="F46" s="188"/>
      <c r="G46" s="126"/>
      <c r="H46" s="126"/>
      <c r="I46" s="126"/>
      <c r="J46" s="126"/>
      <c r="K46" s="126"/>
      <c r="L46" s="126"/>
    </row>
    <row r="47" spans="1:6" s="42" customFormat="1" ht="18" customHeight="1">
      <c r="A47" s="127" t="s">
        <v>377</v>
      </c>
      <c r="B47" s="96"/>
      <c r="C47" s="96"/>
      <c r="D47" s="96"/>
      <c r="E47" s="96"/>
      <c r="F47" s="97"/>
    </row>
    <row r="48" spans="1:6" ht="13.5" customHeight="1">
      <c r="A48" s="181"/>
      <c r="B48" s="181"/>
      <c r="C48" s="181"/>
      <c r="D48" s="181"/>
      <c r="E48" s="181"/>
      <c r="F48" s="181"/>
    </row>
    <row r="49" spans="1:6" ht="13.5" customHeight="1">
      <c r="A49" s="181"/>
      <c r="B49" s="181"/>
      <c r="C49" s="181"/>
      <c r="D49" s="181"/>
      <c r="E49" s="181"/>
      <c r="F49" s="181"/>
    </row>
    <row r="50" spans="1:6" ht="13.5" customHeight="1">
      <c r="A50" s="181"/>
      <c r="B50" s="181"/>
      <c r="C50" s="181"/>
      <c r="D50" s="181"/>
      <c r="E50" s="181"/>
      <c r="F50" s="181"/>
    </row>
    <row r="51" spans="1:6" ht="13.5" customHeight="1">
      <c r="A51" s="181"/>
      <c r="B51" s="181"/>
      <c r="C51" s="181"/>
      <c r="D51" s="181"/>
      <c r="E51" s="181"/>
      <c r="F51" s="181"/>
    </row>
    <row r="52" spans="1:6" ht="13.5" customHeight="1">
      <c r="A52" s="181"/>
      <c r="B52" s="181"/>
      <c r="C52" s="181"/>
      <c r="D52" s="181"/>
      <c r="E52" s="181"/>
      <c r="F52" s="181"/>
    </row>
    <row r="53" spans="1:6" ht="16.5" customHeight="1">
      <c r="A53" s="181"/>
      <c r="B53" s="181"/>
      <c r="C53" s="181"/>
      <c r="D53" s="181"/>
      <c r="E53" s="181"/>
      <c r="F53" s="181"/>
    </row>
    <row r="54" spans="1:6" ht="16.5" customHeight="1">
      <c r="A54" s="181"/>
      <c r="B54" s="181"/>
      <c r="C54" s="181"/>
      <c r="D54" s="181"/>
      <c r="E54" s="181"/>
      <c r="F54" s="181"/>
    </row>
    <row r="55" spans="1:6" ht="16.5" customHeight="1">
      <c r="A55" s="181"/>
      <c r="B55" s="181"/>
      <c r="C55" s="181"/>
      <c r="D55" s="181"/>
      <c r="E55" s="181"/>
      <c r="F55" s="181"/>
    </row>
    <row r="56" spans="1:6" ht="16.5" customHeight="1">
      <c r="A56" s="181"/>
      <c r="B56" s="181"/>
      <c r="C56" s="181"/>
      <c r="D56" s="181"/>
      <c r="E56" s="181"/>
      <c r="F56" s="181"/>
    </row>
    <row r="57" spans="1:6" ht="16.5" customHeight="1">
      <c r="A57" s="181"/>
      <c r="B57" s="181"/>
      <c r="C57" s="181"/>
      <c r="D57" s="181"/>
      <c r="E57" s="181"/>
      <c r="F57" s="181"/>
    </row>
    <row r="58" spans="1:6" ht="16.5" customHeight="1">
      <c r="A58" s="181"/>
      <c r="B58" s="181"/>
      <c r="C58" s="181"/>
      <c r="D58" s="181"/>
      <c r="E58" s="181"/>
      <c r="F58" s="181"/>
    </row>
    <row r="59" spans="1:6" ht="16.5" customHeight="1">
      <c r="A59" s="181"/>
      <c r="B59" s="181"/>
      <c r="C59" s="181"/>
      <c r="D59" s="181"/>
      <c r="E59" s="181"/>
      <c r="F59" s="181"/>
    </row>
    <row r="60" spans="1:6" ht="16.5" customHeight="1">
      <c r="A60" s="181"/>
      <c r="B60" s="181"/>
      <c r="C60" s="181"/>
      <c r="D60" s="181"/>
      <c r="E60" s="181"/>
      <c r="F60" s="181"/>
    </row>
    <row r="61" spans="1:6" ht="16.5" customHeight="1">
      <c r="A61" s="181"/>
      <c r="B61" s="181"/>
      <c r="C61" s="181"/>
      <c r="D61" s="181"/>
      <c r="E61" s="181"/>
      <c r="F61" s="181"/>
    </row>
    <row r="62" spans="1:6" ht="16.5" customHeight="1">
      <c r="A62" s="181"/>
      <c r="B62" s="181"/>
      <c r="C62" s="181"/>
      <c r="D62" s="181"/>
      <c r="E62" s="181"/>
      <c r="F62" s="181"/>
    </row>
    <row r="63" spans="1:6" ht="16.5" customHeight="1">
      <c r="A63" s="181"/>
      <c r="B63" s="181"/>
      <c r="C63" s="181"/>
      <c r="D63" s="181"/>
      <c r="E63" s="181"/>
      <c r="F63" s="181"/>
    </row>
    <row r="64" spans="1:6" ht="16.5" customHeight="1">
      <c r="A64" s="181"/>
      <c r="B64" s="181"/>
      <c r="C64" s="181"/>
      <c r="D64" s="181"/>
      <c r="E64" s="181"/>
      <c r="F64" s="181"/>
    </row>
    <row r="65" spans="1:6" ht="16.5" customHeight="1">
      <c r="A65" s="181"/>
      <c r="B65" s="181"/>
      <c r="C65" s="181"/>
      <c r="D65" s="181"/>
      <c r="E65" s="181"/>
      <c r="F65" s="181"/>
    </row>
    <row r="66" spans="1:6" ht="16.5" customHeight="1">
      <c r="A66" s="181"/>
      <c r="B66" s="181"/>
      <c r="C66" s="181"/>
      <c r="D66" s="181"/>
      <c r="E66" s="181"/>
      <c r="F66" s="181"/>
    </row>
    <row r="67" spans="1:6" ht="16.5" customHeight="1">
      <c r="A67" s="181"/>
      <c r="B67" s="181"/>
      <c r="C67" s="181"/>
      <c r="D67" s="181"/>
      <c r="E67" s="181"/>
      <c r="F67" s="181"/>
    </row>
    <row r="68" spans="1:6" ht="16.5" customHeight="1">
      <c r="A68" s="181"/>
      <c r="B68" s="181"/>
      <c r="C68" s="181"/>
      <c r="D68" s="181"/>
      <c r="E68" s="181"/>
      <c r="F68" s="181"/>
    </row>
    <row r="69" spans="1:6" ht="16.5" customHeight="1">
      <c r="A69" s="181"/>
      <c r="B69" s="181"/>
      <c r="C69" s="181"/>
      <c r="D69" s="181"/>
      <c r="E69" s="181"/>
      <c r="F69" s="181"/>
    </row>
    <row r="70" spans="1:6" ht="16.5" customHeight="1">
      <c r="A70" s="181"/>
      <c r="B70" s="181"/>
      <c r="C70" s="181"/>
      <c r="D70" s="181"/>
      <c r="E70" s="181"/>
      <c r="F70" s="181"/>
    </row>
    <row r="71" spans="1:6" ht="16.5" customHeight="1">
      <c r="A71" s="181"/>
      <c r="B71" s="181"/>
      <c r="C71" s="181"/>
      <c r="D71" s="181"/>
      <c r="E71" s="181"/>
      <c r="F71" s="181"/>
    </row>
    <row r="72" spans="1:6" ht="16.5" customHeight="1">
      <c r="A72" s="181"/>
      <c r="B72" s="181"/>
      <c r="C72" s="181"/>
      <c r="D72" s="181"/>
      <c r="E72" s="181"/>
      <c r="F72" s="181"/>
    </row>
    <row r="73" spans="1:6" ht="16.5" customHeight="1">
      <c r="A73" s="181"/>
      <c r="B73" s="181"/>
      <c r="C73" s="181"/>
      <c r="D73" s="181"/>
      <c r="E73" s="181"/>
      <c r="F73" s="181"/>
    </row>
    <row r="74" spans="1:6" ht="16.5" customHeight="1">
      <c r="A74" s="181"/>
      <c r="B74" s="181"/>
      <c r="C74" s="181"/>
      <c r="D74" s="181"/>
      <c r="E74" s="181"/>
      <c r="F74" s="181"/>
    </row>
    <row r="75" spans="1:6" ht="16.5" customHeight="1">
      <c r="A75" s="181"/>
      <c r="B75" s="181"/>
      <c r="C75" s="181"/>
      <c r="D75" s="181"/>
      <c r="E75" s="181"/>
      <c r="F75" s="181"/>
    </row>
    <row r="76" spans="1:6" ht="16.5" customHeight="1">
      <c r="A76" s="181"/>
      <c r="B76" s="181"/>
      <c r="C76" s="181"/>
      <c r="D76" s="181"/>
      <c r="E76" s="181"/>
      <c r="F76" s="181"/>
    </row>
    <row r="77" spans="1:6" ht="16.5" customHeight="1">
      <c r="A77" s="181"/>
      <c r="B77" s="181"/>
      <c r="C77" s="181"/>
      <c r="D77" s="181"/>
      <c r="E77" s="181"/>
      <c r="F77" s="181"/>
    </row>
    <row r="78" spans="1:6" ht="16.5" customHeight="1">
      <c r="A78" s="181"/>
      <c r="B78" s="181"/>
      <c r="C78" s="181"/>
      <c r="D78" s="181"/>
      <c r="E78" s="181"/>
      <c r="F78" s="181"/>
    </row>
    <row r="79" spans="1:6" ht="16.5" customHeight="1">
      <c r="A79" s="181"/>
      <c r="B79" s="181"/>
      <c r="C79" s="181"/>
      <c r="D79" s="181"/>
      <c r="E79" s="181"/>
      <c r="F79" s="181"/>
    </row>
    <row r="80" spans="1:6" ht="16.5" customHeight="1">
      <c r="A80" s="181"/>
      <c r="B80" s="181"/>
      <c r="C80" s="181"/>
      <c r="D80" s="181"/>
      <c r="E80" s="181"/>
      <c r="F80" s="181"/>
    </row>
    <row r="81" spans="1:6" ht="16.5" customHeight="1">
      <c r="A81" s="181"/>
      <c r="B81" s="181"/>
      <c r="C81" s="181"/>
      <c r="D81" s="181"/>
      <c r="E81" s="181"/>
      <c r="F81" s="181"/>
    </row>
    <row r="82" spans="1:6" ht="16.5" customHeight="1">
      <c r="A82" s="181"/>
      <c r="B82" s="181"/>
      <c r="C82" s="181"/>
      <c r="D82" s="181"/>
      <c r="E82" s="181"/>
      <c r="F82" s="181"/>
    </row>
    <row r="83" spans="1:6" ht="16.5" customHeight="1">
      <c r="A83" s="181"/>
      <c r="B83" s="181"/>
      <c r="C83" s="181"/>
      <c r="D83" s="181"/>
      <c r="E83" s="181"/>
      <c r="F83" s="181"/>
    </row>
    <row r="84" spans="1:6" ht="16.5" customHeight="1">
      <c r="A84" s="181"/>
      <c r="B84" s="181"/>
      <c r="C84" s="181"/>
      <c r="D84" s="181"/>
      <c r="E84" s="181"/>
      <c r="F84" s="181"/>
    </row>
    <row r="85" spans="1:6" ht="16.5" customHeight="1">
      <c r="A85" s="181"/>
      <c r="B85" s="181"/>
      <c r="C85" s="181"/>
      <c r="D85" s="181"/>
      <c r="E85" s="181"/>
      <c r="F85" s="181"/>
    </row>
    <row r="86" spans="1:6" ht="16.5" customHeight="1">
      <c r="A86" s="181"/>
      <c r="B86" s="181"/>
      <c r="C86" s="181"/>
      <c r="D86" s="181"/>
      <c r="E86" s="181"/>
      <c r="F86" s="181"/>
    </row>
    <row r="87" spans="1:6" ht="16.5" customHeight="1">
      <c r="A87" s="181"/>
      <c r="B87" s="181"/>
      <c r="C87" s="181"/>
      <c r="D87" s="181"/>
      <c r="E87" s="181"/>
      <c r="F87" s="181"/>
    </row>
    <row r="88" spans="1:6" ht="16.5" customHeight="1">
      <c r="A88" s="181"/>
      <c r="B88" s="181"/>
      <c r="C88" s="181"/>
      <c r="D88" s="181"/>
      <c r="E88" s="181"/>
      <c r="F88" s="181"/>
    </row>
    <row r="89" spans="1:6" ht="16.5" customHeight="1">
      <c r="A89" s="181"/>
      <c r="B89" s="181"/>
      <c r="C89" s="181"/>
      <c r="D89" s="181"/>
      <c r="E89" s="181"/>
      <c r="F89" s="181"/>
    </row>
    <row r="90" spans="1:6" ht="16.5" customHeight="1">
      <c r="A90" s="181"/>
      <c r="B90" s="181"/>
      <c r="C90" s="181"/>
      <c r="D90" s="181"/>
      <c r="E90" s="181"/>
      <c r="F90" s="181"/>
    </row>
  </sheetData>
  <sheetProtection/>
  <mergeCells count="22">
    <mergeCell ref="A1:L1"/>
    <mergeCell ref="I2:L2"/>
    <mergeCell ref="D3:F3"/>
    <mergeCell ref="J3:L3"/>
    <mergeCell ref="A5:B5"/>
    <mergeCell ref="G44:H44"/>
    <mergeCell ref="A10:B10"/>
    <mergeCell ref="A25:B25"/>
    <mergeCell ref="A26:B26"/>
    <mergeCell ref="G26:H26"/>
    <mergeCell ref="G32:H32"/>
    <mergeCell ref="A33:B33"/>
    <mergeCell ref="G10:H10"/>
    <mergeCell ref="A21:B21"/>
    <mergeCell ref="G5:H5"/>
    <mergeCell ref="I3:I4"/>
    <mergeCell ref="G45:H45"/>
    <mergeCell ref="C3:C4"/>
    <mergeCell ref="A3:B4"/>
    <mergeCell ref="G3:H4"/>
    <mergeCell ref="G6:H6"/>
    <mergeCell ref="A9:B9"/>
  </mergeCells>
  <printOptions/>
  <pageMargins left="0.77" right="0.77" top="0.5905511811023623" bottom="0.41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2"/>
  <sheetViews>
    <sheetView showGridLines="0" zoomScale="130" zoomScaleNormal="130" workbookViewId="0" topLeftCell="A1">
      <selection activeCell="H72" sqref="H72"/>
    </sheetView>
  </sheetViews>
  <sheetFormatPr defaultColWidth="9.00390625" defaultRowHeight="13.5"/>
  <cols>
    <col min="1" max="1" width="2.50390625" style="44" customWidth="1"/>
    <col min="2" max="2" width="2.00390625" style="44" customWidth="1"/>
    <col min="3" max="3" width="22.875" style="44" bestFit="1" customWidth="1"/>
    <col min="4" max="4" width="5.625" style="44" customWidth="1"/>
    <col min="5" max="6" width="5.25390625" style="44" customWidth="1"/>
    <col min="7" max="7" width="2.50390625" style="44" customWidth="1"/>
    <col min="8" max="8" width="2.00390625" style="44" customWidth="1"/>
    <col min="9" max="9" width="22.875" style="44" customWidth="1"/>
    <col min="10" max="10" width="5.625" style="44" customWidth="1"/>
    <col min="11" max="12" width="5.25390625" style="44" customWidth="1"/>
    <col min="13" max="16384" width="9.00390625" style="44" customWidth="1"/>
  </cols>
  <sheetData>
    <row r="1" spans="1:12" s="40" customFormat="1" ht="21" customHeight="1">
      <c r="A1" s="213" t="s">
        <v>194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9:12" ht="18" customHeight="1" thickBot="1">
      <c r="I2" s="254" t="s">
        <v>113</v>
      </c>
      <c r="J2" s="254"/>
      <c r="K2" s="254"/>
      <c r="L2" s="254"/>
    </row>
    <row r="3" spans="1:12" s="41" customFormat="1" ht="17.25" customHeight="1">
      <c r="A3" s="246" t="s">
        <v>195</v>
      </c>
      <c r="B3" s="246"/>
      <c r="C3" s="247"/>
      <c r="D3" s="244" t="s">
        <v>87</v>
      </c>
      <c r="E3" s="255" t="s">
        <v>196</v>
      </c>
      <c r="F3" s="256"/>
      <c r="G3" s="250" t="s">
        <v>195</v>
      </c>
      <c r="H3" s="246"/>
      <c r="I3" s="247"/>
      <c r="J3" s="244" t="s">
        <v>87</v>
      </c>
      <c r="K3" s="255" t="s">
        <v>197</v>
      </c>
      <c r="L3" s="257"/>
    </row>
    <row r="4" spans="1:12" s="41" customFormat="1" ht="17.25" customHeight="1">
      <c r="A4" s="248"/>
      <c r="B4" s="248"/>
      <c r="C4" s="249"/>
      <c r="D4" s="245"/>
      <c r="E4" s="45" t="s">
        <v>198</v>
      </c>
      <c r="F4" s="46" t="s">
        <v>199</v>
      </c>
      <c r="G4" s="251"/>
      <c r="H4" s="248"/>
      <c r="I4" s="249"/>
      <c r="J4" s="245"/>
      <c r="K4" s="45" t="s">
        <v>198</v>
      </c>
      <c r="L4" s="46" t="s">
        <v>199</v>
      </c>
    </row>
    <row r="5" spans="1:12" s="42" customFormat="1" ht="10.5">
      <c r="A5" s="47"/>
      <c r="B5" s="258" t="s">
        <v>91</v>
      </c>
      <c r="C5" s="258"/>
      <c r="D5" s="48">
        <v>3602</v>
      </c>
      <c r="E5" s="49">
        <v>44746</v>
      </c>
      <c r="F5" s="50">
        <v>24111</v>
      </c>
      <c r="G5" s="51" t="s">
        <v>200</v>
      </c>
      <c r="H5" s="242" t="s">
        <v>101</v>
      </c>
      <c r="I5" s="243"/>
      <c r="J5" s="80">
        <v>37</v>
      </c>
      <c r="K5" s="81">
        <v>758</v>
      </c>
      <c r="L5" s="81">
        <v>338</v>
      </c>
    </row>
    <row r="6" spans="1:12" s="42" customFormat="1" ht="10.5">
      <c r="A6" s="47"/>
      <c r="B6" s="52"/>
      <c r="C6" s="53"/>
      <c r="D6" s="54"/>
      <c r="E6" s="55"/>
      <c r="F6" s="55"/>
      <c r="G6" s="56"/>
      <c r="H6" s="175" t="s">
        <v>20</v>
      </c>
      <c r="I6" s="82" t="s">
        <v>201</v>
      </c>
      <c r="J6" s="74">
        <v>10</v>
      </c>
      <c r="K6" s="83">
        <v>186</v>
      </c>
      <c r="L6" s="83">
        <v>66</v>
      </c>
    </row>
    <row r="7" spans="1:12" s="42" customFormat="1" ht="10.5">
      <c r="A7" s="57" t="s">
        <v>202</v>
      </c>
      <c r="B7" s="252" t="s">
        <v>203</v>
      </c>
      <c r="C7" s="253"/>
      <c r="D7" s="54">
        <v>7</v>
      </c>
      <c r="E7" s="55">
        <v>33</v>
      </c>
      <c r="F7" s="58">
        <v>22</v>
      </c>
      <c r="G7" s="56"/>
      <c r="H7" s="175" t="s">
        <v>21</v>
      </c>
      <c r="I7" s="82" t="s">
        <v>204</v>
      </c>
      <c r="J7" s="74">
        <v>4</v>
      </c>
      <c r="K7" s="83">
        <v>71</v>
      </c>
      <c r="L7" s="83">
        <v>42</v>
      </c>
    </row>
    <row r="8" spans="1:12" s="42" customFormat="1" ht="10.5">
      <c r="A8" s="57"/>
      <c r="B8" s="175" t="s">
        <v>205</v>
      </c>
      <c r="C8" s="59" t="s">
        <v>206</v>
      </c>
      <c r="D8" s="60">
        <v>7</v>
      </c>
      <c r="E8" s="61">
        <v>33</v>
      </c>
      <c r="F8" s="62">
        <v>22</v>
      </c>
      <c r="G8" s="56"/>
      <c r="H8" s="175" t="s">
        <v>22</v>
      </c>
      <c r="I8" s="82" t="s">
        <v>207</v>
      </c>
      <c r="J8" s="74">
        <v>1</v>
      </c>
      <c r="K8" s="83">
        <v>5</v>
      </c>
      <c r="L8" s="83">
        <v>3</v>
      </c>
    </row>
    <row r="9" spans="1:12" s="42" customFormat="1" ht="10.5">
      <c r="A9" s="57"/>
      <c r="B9" s="63"/>
      <c r="C9" s="53"/>
      <c r="D9" s="54"/>
      <c r="E9" s="55"/>
      <c r="F9" s="55"/>
      <c r="G9" s="64"/>
      <c r="H9" s="175" t="s">
        <v>23</v>
      </c>
      <c r="I9" s="84" t="s">
        <v>208</v>
      </c>
      <c r="J9" s="74">
        <v>4</v>
      </c>
      <c r="K9" s="83">
        <v>6</v>
      </c>
      <c r="L9" s="83">
        <v>3</v>
      </c>
    </row>
    <row r="10" spans="1:12" s="42" customFormat="1" ht="10.5">
      <c r="A10" s="57" t="s">
        <v>209</v>
      </c>
      <c r="B10" s="252" t="s">
        <v>210</v>
      </c>
      <c r="C10" s="253"/>
      <c r="D10" s="54">
        <v>486</v>
      </c>
      <c r="E10" s="55">
        <v>2877</v>
      </c>
      <c r="F10" s="55">
        <v>2328</v>
      </c>
      <c r="G10" s="56"/>
      <c r="H10" s="175" t="s">
        <v>24</v>
      </c>
      <c r="I10" s="82" t="s">
        <v>211</v>
      </c>
      <c r="J10" s="60">
        <v>1</v>
      </c>
      <c r="K10" s="71">
        <v>267</v>
      </c>
      <c r="L10" s="71">
        <v>188</v>
      </c>
    </row>
    <row r="11" spans="1:12" s="42" customFormat="1" ht="10.5">
      <c r="A11" s="57"/>
      <c r="B11" s="175" t="s">
        <v>212</v>
      </c>
      <c r="C11" s="59" t="s">
        <v>213</v>
      </c>
      <c r="D11" s="60">
        <v>174</v>
      </c>
      <c r="E11" s="61">
        <v>1252</v>
      </c>
      <c r="F11" s="61">
        <v>1006</v>
      </c>
      <c r="G11" s="65"/>
      <c r="H11" s="175" t="s">
        <v>25</v>
      </c>
      <c r="I11" s="82" t="s">
        <v>214</v>
      </c>
      <c r="J11" s="60">
        <v>17</v>
      </c>
      <c r="K11" s="71">
        <v>223</v>
      </c>
      <c r="L11" s="71">
        <v>36</v>
      </c>
    </row>
    <row r="12" spans="1:12" s="42" customFormat="1" ht="10.5">
      <c r="A12" s="57"/>
      <c r="B12" s="175" t="s">
        <v>26</v>
      </c>
      <c r="C12" s="59" t="s">
        <v>215</v>
      </c>
      <c r="D12" s="60">
        <v>188</v>
      </c>
      <c r="E12" s="61">
        <v>883</v>
      </c>
      <c r="F12" s="61">
        <v>726</v>
      </c>
      <c r="G12" s="65"/>
      <c r="H12" s="66"/>
      <c r="I12" s="41"/>
      <c r="J12" s="60"/>
      <c r="K12" s="71"/>
      <c r="L12" s="71"/>
    </row>
    <row r="13" spans="1:12" s="42" customFormat="1" ht="10.5">
      <c r="A13" s="57"/>
      <c r="B13" s="175" t="s">
        <v>27</v>
      </c>
      <c r="C13" s="59" t="s">
        <v>216</v>
      </c>
      <c r="D13" s="60">
        <v>124</v>
      </c>
      <c r="E13" s="61">
        <v>742</v>
      </c>
      <c r="F13" s="61">
        <v>596</v>
      </c>
      <c r="G13" s="65" t="s">
        <v>217</v>
      </c>
      <c r="H13" s="242" t="s">
        <v>218</v>
      </c>
      <c r="I13" s="243"/>
      <c r="J13" s="54">
        <v>329</v>
      </c>
      <c r="K13" s="68">
        <v>1532</v>
      </c>
      <c r="L13" s="68">
        <v>903</v>
      </c>
    </row>
    <row r="14" spans="1:12" s="42" customFormat="1" ht="10.5">
      <c r="A14" s="57"/>
      <c r="B14" s="41"/>
      <c r="C14" s="41"/>
      <c r="D14" s="67"/>
      <c r="E14" s="41"/>
      <c r="F14" s="41"/>
      <c r="G14" s="56"/>
      <c r="H14" s="175" t="s">
        <v>219</v>
      </c>
      <c r="I14" s="82" t="s">
        <v>220</v>
      </c>
      <c r="J14" s="60">
        <v>64</v>
      </c>
      <c r="K14" s="71">
        <v>619</v>
      </c>
      <c r="L14" s="71">
        <v>363</v>
      </c>
    </row>
    <row r="15" spans="1:12" s="42" customFormat="1" ht="10.5">
      <c r="A15" s="57" t="s">
        <v>221</v>
      </c>
      <c r="B15" s="252" t="s">
        <v>96</v>
      </c>
      <c r="C15" s="253"/>
      <c r="D15" s="54">
        <v>338</v>
      </c>
      <c r="E15" s="68">
        <v>9276</v>
      </c>
      <c r="F15" s="69">
        <v>6188</v>
      </c>
      <c r="G15" s="56"/>
      <c r="H15" s="175" t="s">
        <v>28</v>
      </c>
      <c r="I15" s="82" t="s">
        <v>222</v>
      </c>
      <c r="J15" s="60">
        <v>241</v>
      </c>
      <c r="K15" s="71">
        <v>664</v>
      </c>
      <c r="L15" s="71">
        <v>365</v>
      </c>
    </row>
    <row r="16" spans="1:12" s="42" customFormat="1" ht="10.5">
      <c r="A16" s="57"/>
      <c r="B16" s="175" t="s">
        <v>29</v>
      </c>
      <c r="C16" s="59" t="s">
        <v>223</v>
      </c>
      <c r="D16" s="60">
        <v>11</v>
      </c>
      <c r="E16" s="61">
        <v>2379</v>
      </c>
      <c r="F16" s="61">
        <v>644</v>
      </c>
      <c r="G16" s="56"/>
      <c r="H16" s="175" t="s">
        <v>30</v>
      </c>
      <c r="I16" s="82" t="s">
        <v>224</v>
      </c>
      <c r="J16" s="60">
        <v>24</v>
      </c>
      <c r="K16" s="71">
        <v>249</v>
      </c>
      <c r="L16" s="71">
        <v>175</v>
      </c>
    </row>
    <row r="17" spans="1:12" s="42" customFormat="1" ht="10.5">
      <c r="A17" s="57"/>
      <c r="B17" s="175" t="s">
        <v>31</v>
      </c>
      <c r="C17" s="59" t="s">
        <v>225</v>
      </c>
      <c r="D17" s="60">
        <v>8</v>
      </c>
      <c r="E17" s="61">
        <v>26</v>
      </c>
      <c r="F17" s="61">
        <v>15</v>
      </c>
      <c r="G17" s="65"/>
      <c r="H17" s="41"/>
      <c r="I17" s="41"/>
      <c r="J17" s="67"/>
      <c r="K17" s="85"/>
      <c r="L17" s="85"/>
    </row>
    <row r="18" spans="1:12" s="42" customFormat="1" ht="10.5">
      <c r="A18" s="57"/>
      <c r="B18" s="175" t="s">
        <v>32</v>
      </c>
      <c r="C18" s="59" t="s">
        <v>226</v>
      </c>
      <c r="D18" s="60">
        <v>4</v>
      </c>
      <c r="E18" s="61">
        <v>18</v>
      </c>
      <c r="F18" s="61">
        <v>8</v>
      </c>
      <c r="G18" s="65" t="s">
        <v>134</v>
      </c>
      <c r="H18" s="242" t="s">
        <v>227</v>
      </c>
      <c r="I18" s="243"/>
      <c r="J18" s="54">
        <v>124</v>
      </c>
      <c r="K18" s="68">
        <v>1882</v>
      </c>
      <c r="L18" s="68">
        <v>1232</v>
      </c>
    </row>
    <row r="19" spans="1:12" s="42" customFormat="1" ht="10.5">
      <c r="A19" s="57"/>
      <c r="B19" s="175" t="s">
        <v>33</v>
      </c>
      <c r="C19" s="59" t="s">
        <v>228</v>
      </c>
      <c r="D19" s="60">
        <v>12</v>
      </c>
      <c r="E19" s="61">
        <v>137</v>
      </c>
      <c r="F19" s="61">
        <v>116</v>
      </c>
      <c r="G19" s="56"/>
      <c r="H19" s="175" t="s">
        <v>229</v>
      </c>
      <c r="I19" s="82" t="s">
        <v>230</v>
      </c>
      <c r="J19" s="60">
        <v>5</v>
      </c>
      <c r="K19" s="71">
        <v>1172</v>
      </c>
      <c r="L19" s="71">
        <v>754</v>
      </c>
    </row>
    <row r="20" spans="1:12" s="42" customFormat="1" ht="10.5">
      <c r="A20" s="57"/>
      <c r="B20" s="175" t="s">
        <v>34</v>
      </c>
      <c r="C20" s="59" t="s">
        <v>231</v>
      </c>
      <c r="D20" s="60">
        <v>13</v>
      </c>
      <c r="E20" s="61">
        <v>159</v>
      </c>
      <c r="F20" s="61">
        <v>98</v>
      </c>
      <c r="G20" s="56"/>
      <c r="H20" s="175" t="s">
        <v>35</v>
      </c>
      <c r="I20" s="82" t="s">
        <v>232</v>
      </c>
      <c r="J20" s="60">
        <v>68</v>
      </c>
      <c r="K20" s="71">
        <v>263</v>
      </c>
      <c r="L20" s="71">
        <v>149</v>
      </c>
    </row>
    <row r="21" spans="1:12" s="42" customFormat="1" ht="10.5">
      <c r="A21" s="57"/>
      <c r="B21" s="175" t="s">
        <v>36</v>
      </c>
      <c r="C21" s="59" t="s">
        <v>233</v>
      </c>
      <c r="D21" s="60">
        <v>48</v>
      </c>
      <c r="E21" s="61">
        <v>683</v>
      </c>
      <c r="F21" s="61">
        <v>464</v>
      </c>
      <c r="G21" s="56"/>
      <c r="H21" s="175" t="s">
        <v>37</v>
      </c>
      <c r="I21" s="82" t="s">
        <v>234</v>
      </c>
      <c r="J21" s="60">
        <v>4</v>
      </c>
      <c r="K21" s="71">
        <v>11</v>
      </c>
      <c r="L21" s="71">
        <v>7</v>
      </c>
    </row>
    <row r="22" spans="1:12" s="42" customFormat="1" ht="10.5">
      <c r="A22" s="57"/>
      <c r="B22" s="175" t="s">
        <v>38</v>
      </c>
      <c r="C22" s="59" t="s">
        <v>235</v>
      </c>
      <c r="D22" s="60">
        <v>8</v>
      </c>
      <c r="E22" s="61">
        <v>78</v>
      </c>
      <c r="F22" s="61">
        <v>43</v>
      </c>
      <c r="G22" s="56"/>
      <c r="H22" s="175" t="s">
        <v>39</v>
      </c>
      <c r="I22" s="82" t="s">
        <v>236</v>
      </c>
      <c r="J22" s="60">
        <v>47</v>
      </c>
      <c r="K22" s="71">
        <v>436</v>
      </c>
      <c r="L22" s="71">
        <v>322</v>
      </c>
    </row>
    <row r="23" spans="1:12" s="42" customFormat="1" ht="10.5">
      <c r="A23" s="57"/>
      <c r="B23" s="175" t="s">
        <v>40</v>
      </c>
      <c r="C23" s="59" t="s">
        <v>237</v>
      </c>
      <c r="D23" s="60">
        <v>4</v>
      </c>
      <c r="E23" s="62">
        <v>47</v>
      </c>
      <c r="F23" s="62">
        <v>36</v>
      </c>
      <c r="G23" s="65"/>
      <c r="H23" s="41"/>
      <c r="I23" s="41"/>
      <c r="J23" s="67"/>
      <c r="K23" s="85"/>
      <c r="L23" s="85"/>
    </row>
    <row r="24" spans="1:12" s="42" customFormat="1" ht="10.5">
      <c r="A24" s="57"/>
      <c r="B24" s="175" t="s">
        <v>41</v>
      </c>
      <c r="C24" s="59" t="s">
        <v>238</v>
      </c>
      <c r="D24" s="60">
        <v>22</v>
      </c>
      <c r="E24" s="61">
        <v>196</v>
      </c>
      <c r="F24" s="61">
        <v>134</v>
      </c>
      <c r="G24" s="65" t="s">
        <v>136</v>
      </c>
      <c r="H24" s="242" t="s">
        <v>239</v>
      </c>
      <c r="I24" s="243"/>
      <c r="J24" s="54">
        <v>383</v>
      </c>
      <c r="K24" s="68">
        <v>3676</v>
      </c>
      <c r="L24" s="68">
        <v>1606</v>
      </c>
    </row>
    <row r="25" spans="1:12" s="42" customFormat="1" ht="10.5">
      <c r="A25" s="57"/>
      <c r="B25" s="175" t="s">
        <v>42</v>
      </c>
      <c r="C25" s="59" t="s">
        <v>240</v>
      </c>
      <c r="D25" s="60">
        <v>1</v>
      </c>
      <c r="E25" s="61">
        <v>14</v>
      </c>
      <c r="F25" s="62">
        <v>12</v>
      </c>
      <c r="G25" s="56"/>
      <c r="H25" s="175" t="s">
        <v>241</v>
      </c>
      <c r="I25" s="82" t="s">
        <v>242</v>
      </c>
      <c r="J25" s="60">
        <v>9</v>
      </c>
      <c r="K25" s="71">
        <v>88</v>
      </c>
      <c r="L25" s="71">
        <v>27</v>
      </c>
    </row>
    <row r="26" spans="1:12" s="42" customFormat="1" ht="10.5">
      <c r="A26" s="57"/>
      <c r="B26" s="175" t="s">
        <v>44</v>
      </c>
      <c r="C26" s="59" t="s">
        <v>243</v>
      </c>
      <c r="D26" s="60">
        <v>7</v>
      </c>
      <c r="E26" s="61">
        <v>106</v>
      </c>
      <c r="F26" s="62">
        <v>95</v>
      </c>
      <c r="G26" s="56"/>
      <c r="H26" s="175" t="s">
        <v>43</v>
      </c>
      <c r="I26" s="82" t="s">
        <v>244</v>
      </c>
      <c r="J26" s="60">
        <v>340</v>
      </c>
      <c r="K26" s="71">
        <v>3123</v>
      </c>
      <c r="L26" s="71">
        <v>1353</v>
      </c>
    </row>
    <row r="27" spans="1:12" s="42" customFormat="1" ht="10.5">
      <c r="A27" s="57"/>
      <c r="B27" s="175" t="s">
        <v>46</v>
      </c>
      <c r="C27" s="59" t="s">
        <v>245</v>
      </c>
      <c r="D27" s="60">
        <v>3</v>
      </c>
      <c r="E27" s="61">
        <v>38</v>
      </c>
      <c r="F27" s="61">
        <v>28</v>
      </c>
      <c r="G27" s="56"/>
      <c r="H27" s="175" t="s">
        <v>45</v>
      </c>
      <c r="I27" s="82" t="s">
        <v>246</v>
      </c>
      <c r="J27" s="60">
        <v>34</v>
      </c>
      <c r="K27" s="71">
        <v>465</v>
      </c>
      <c r="L27" s="71">
        <v>226</v>
      </c>
    </row>
    <row r="28" spans="1:12" s="42" customFormat="1" ht="10.5">
      <c r="A28" s="57"/>
      <c r="B28" s="175" t="s">
        <v>47</v>
      </c>
      <c r="C28" s="59" t="s">
        <v>247</v>
      </c>
      <c r="D28" s="60">
        <v>12</v>
      </c>
      <c r="E28" s="61">
        <v>89</v>
      </c>
      <c r="F28" s="61">
        <v>73</v>
      </c>
      <c r="G28" s="56"/>
      <c r="H28" s="70"/>
      <c r="I28" s="82"/>
      <c r="J28" s="60"/>
      <c r="K28" s="71"/>
      <c r="L28" s="71"/>
    </row>
    <row r="29" spans="1:12" s="42" customFormat="1" ht="10.5">
      <c r="A29" s="57"/>
      <c r="B29" s="175" t="s">
        <v>48</v>
      </c>
      <c r="C29" s="59" t="s">
        <v>248</v>
      </c>
      <c r="D29" s="60">
        <v>60</v>
      </c>
      <c r="E29" s="61">
        <v>383</v>
      </c>
      <c r="F29" s="61">
        <v>273</v>
      </c>
      <c r="G29" s="65" t="s">
        <v>138</v>
      </c>
      <c r="H29" s="242" t="s">
        <v>249</v>
      </c>
      <c r="I29" s="243"/>
      <c r="J29" s="54">
        <v>286</v>
      </c>
      <c r="K29" s="68">
        <v>1726</v>
      </c>
      <c r="L29" s="68">
        <v>832</v>
      </c>
    </row>
    <row r="30" spans="1:12" s="42" customFormat="1" ht="10.5">
      <c r="A30" s="57"/>
      <c r="B30" s="175" t="s">
        <v>49</v>
      </c>
      <c r="C30" s="59" t="s">
        <v>250</v>
      </c>
      <c r="D30" s="60">
        <v>11</v>
      </c>
      <c r="E30" s="61">
        <v>51</v>
      </c>
      <c r="F30" s="61">
        <v>38</v>
      </c>
      <c r="G30" s="56"/>
      <c r="H30" s="175" t="s">
        <v>251</v>
      </c>
      <c r="I30" s="82" t="s">
        <v>252</v>
      </c>
      <c r="J30" s="60">
        <v>201</v>
      </c>
      <c r="K30" s="71">
        <v>572</v>
      </c>
      <c r="L30" s="71">
        <v>219</v>
      </c>
    </row>
    <row r="31" spans="1:12" s="42" customFormat="1" ht="10.5">
      <c r="A31" s="57"/>
      <c r="B31" s="175" t="s">
        <v>51</v>
      </c>
      <c r="C31" s="59" t="s">
        <v>253</v>
      </c>
      <c r="D31" s="60">
        <v>34</v>
      </c>
      <c r="E31" s="61">
        <v>297</v>
      </c>
      <c r="F31" s="61">
        <v>222</v>
      </c>
      <c r="G31" s="56"/>
      <c r="H31" s="175" t="s">
        <v>50</v>
      </c>
      <c r="I31" s="82" t="s">
        <v>254</v>
      </c>
      <c r="J31" s="60">
        <v>38</v>
      </c>
      <c r="K31" s="83">
        <v>162</v>
      </c>
      <c r="L31" s="83">
        <v>67</v>
      </c>
    </row>
    <row r="32" spans="1:12" s="42" customFormat="1" ht="10.5">
      <c r="A32" s="57"/>
      <c r="B32" s="175" t="s">
        <v>53</v>
      </c>
      <c r="C32" s="59" t="s">
        <v>255</v>
      </c>
      <c r="D32" s="60">
        <v>19</v>
      </c>
      <c r="E32" s="61">
        <v>328</v>
      </c>
      <c r="F32" s="61">
        <v>219</v>
      </c>
      <c r="G32" s="56"/>
      <c r="H32" s="175" t="s">
        <v>52</v>
      </c>
      <c r="I32" s="82" t="s">
        <v>256</v>
      </c>
      <c r="J32" s="60">
        <v>47</v>
      </c>
      <c r="K32" s="83">
        <v>992</v>
      </c>
      <c r="L32" s="83">
        <v>546</v>
      </c>
    </row>
    <row r="33" spans="1:12" s="42" customFormat="1" ht="10.5">
      <c r="A33" s="57"/>
      <c r="B33" s="175" t="s">
        <v>54</v>
      </c>
      <c r="C33" s="59" t="s">
        <v>257</v>
      </c>
      <c r="D33" s="60">
        <v>8</v>
      </c>
      <c r="E33" s="61">
        <v>48</v>
      </c>
      <c r="F33" s="61">
        <v>27</v>
      </c>
      <c r="G33" s="65"/>
      <c r="H33" s="41"/>
      <c r="I33" s="41"/>
      <c r="J33" s="67"/>
      <c r="K33" s="85"/>
      <c r="L33" s="85"/>
    </row>
    <row r="34" spans="1:12" s="42" customFormat="1" ht="10.5">
      <c r="A34" s="57"/>
      <c r="B34" s="175" t="s">
        <v>55</v>
      </c>
      <c r="C34" s="59" t="s">
        <v>258</v>
      </c>
      <c r="D34" s="60">
        <v>12</v>
      </c>
      <c r="E34" s="61">
        <v>1083</v>
      </c>
      <c r="F34" s="61">
        <v>969</v>
      </c>
      <c r="G34" s="65" t="s">
        <v>139</v>
      </c>
      <c r="H34" s="242" t="s">
        <v>106</v>
      </c>
      <c r="I34" s="243"/>
      <c r="J34" s="54">
        <v>133</v>
      </c>
      <c r="K34" s="68">
        <v>920</v>
      </c>
      <c r="L34" s="68">
        <v>353</v>
      </c>
    </row>
    <row r="35" spans="1:12" s="42" customFormat="1" ht="10.5">
      <c r="A35" s="57"/>
      <c r="B35" s="175" t="s">
        <v>56</v>
      </c>
      <c r="C35" s="59" t="s">
        <v>259</v>
      </c>
      <c r="D35" s="60">
        <v>3</v>
      </c>
      <c r="E35" s="61">
        <v>22</v>
      </c>
      <c r="F35" s="61">
        <v>13</v>
      </c>
      <c r="G35" s="56"/>
      <c r="H35" s="175" t="s">
        <v>260</v>
      </c>
      <c r="I35" s="82" t="s">
        <v>261</v>
      </c>
      <c r="J35" s="74">
        <v>12</v>
      </c>
      <c r="K35" s="83">
        <v>259</v>
      </c>
      <c r="L35" s="83">
        <v>45</v>
      </c>
    </row>
    <row r="36" spans="1:12" s="42" customFormat="1" ht="10.5">
      <c r="A36" s="57"/>
      <c r="B36" s="175" t="s">
        <v>58</v>
      </c>
      <c r="C36" s="59" t="s">
        <v>262</v>
      </c>
      <c r="D36" s="60">
        <v>14</v>
      </c>
      <c r="E36" s="61">
        <v>2936</v>
      </c>
      <c r="F36" s="61">
        <v>2571</v>
      </c>
      <c r="G36" s="56"/>
      <c r="H36" s="175" t="s">
        <v>57</v>
      </c>
      <c r="I36" s="82" t="s">
        <v>263</v>
      </c>
      <c r="J36" s="74">
        <v>121</v>
      </c>
      <c r="K36" s="83">
        <v>661</v>
      </c>
      <c r="L36" s="83">
        <v>308</v>
      </c>
    </row>
    <row r="37" spans="1:12" s="42" customFormat="1" ht="10.5">
      <c r="A37" s="57"/>
      <c r="B37" s="175" t="s">
        <v>59</v>
      </c>
      <c r="C37" s="59" t="s">
        <v>264</v>
      </c>
      <c r="D37" s="60">
        <v>24</v>
      </c>
      <c r="E37" s="61">
        <v>158</v>
      </c>
      <c r="F37" s="61">
        <v>90</v>
      </c>
      <c r="G37" s="56"/>
      <c r="H37" s="70"/>
      <c r="I37" s="41"/>
      <c r="J37" s="67"/>
      <c r="K37" s="85"/>
      <c r="L37" s="85"/>
    </row>
    <row r="38" spans="1:12" s="42" customFormat="1" ht="10.5">
      <c r="A38" s="57"/>
      <c r="B38" s="175"/>
      <c r="C38" s="59"/>
      <c r="D38" s="60"/>
      <c r="E38" s="71"/>
      <c r="F38" s="61"/>
      <c r="G38" s="65" t="s">
        <v>140</v>
      </c>
      <c r="H38" s="242" t="s">
        <v>107</v>
      </c>
      <c r="I38" s="243"/>
      <c r="J38" s="54">
        <v>396</v>
      </c>
      <c r="K38" s="68">
        <v>6912</v>
      </c>
      <c r="L38" s="68">
        <v>1841</v>
      </c>
    </row>
    <row r="39" spans="1:12" s="42" customFormat="1" ht="10.5">
      <c r="A39" s="57" t="s">
        <v>265</v>
      </c>
      <c r="B39" s="252" t="s">
        <v>97</v>
      </c>
      <c r="C39" s="253"/>
      <c r="D39" s="72">
        <v>4</v>
      </c>
      <c r="E39" s="58">
        <v>3</v>
      </c>
      <c r="F39" s="58">
        <v>3</v>
      </c>
      <c r="G39" s="56"/>
      <c r="H39" s="175" t="s">
        <v>266</v>
      </c>
      <c r="I39" s="82" t="s">
        <v>267</v>
      </c>
      <c r="J39" s="60">
        <v>212</v>
      </c>
      <c r="K39" s="71">
        <v>3590</v>
      </c>
      <c r="L39" s="71">
        <v>1128</v>
      </c>
    </row>
    <row r="40" spans="1:12" s="42" customFormat="1" ht="10.5">
      <c r="A40" s="57"/>
      <c r="B40" s="175" t="s">
        <v>268</v>
      </c>
      <c r="C40" s="73" t="s">
        <v>269</v>
      </c>
      <c r="D40" s="74">
        <v>3</v>
      </c>
      <c r="E40" s="62">
        <v>2</v>
      </c>
      <c r="F40" s="62">
        <v>2</v>
      </c>
      <c r="G40" s="56"/>
      <c r="H40" s="175" t="s">
        <v>60</v>
      </c>
      <c r="I40" s="82" t="s">
        <v>270</v>
      </c>
      <c r="J40" s="60">
        <v>1</v>
      </c>
      <c r="K40" s="83">
        <v>1</v>
      </c>
      <c r="L40" s="83">
        <v>1</v>
      </c>
    </row>
    <row r="41" spans="1:12" s="42" customFormat="1" ht="10.5">
      <c r="A41" s="57"/>
      <c r="B41" s="175" t="s">
        <v>271</v>
      </c>
      <c r="C41" s="73" t="s">
        <v>272</v>
      </c>
      <c r="D41" s="74">
        <v>1</v>
      </c>
      <c r="E41" s="62">
        <v>1</v>
      </c>
      <c r="F41" s="62">
        <v>1</v>
      </c>
      <c r="G41" s="56"/>
      <c r="H41" s="175" t="s">
        <v>61</v>
      </c>
      <c r="I41" s="82" t="s">
        <v>273</v>
      </c>
      <c r="J41" s="60">
        <v>183</v>
      </c>
      <c r="K41" s="83">
        <v>3321</v>
      </c>
      <c r="L41" s="83">
        <v>712</v>
      </c>
    </row>
    <row r="42" spans="1:12" s="42" customFormat="1" ht="10.5">
      <c r="A42" s="57"/>
      <c r="B42" s="75"/>
      <c r="C42" s="41"/>
      <c r="D42" s="67"/>
      <c r="E42" s="41"/>
      <c r="F42" s="41"/>
      <c r="G42" s="65"/>
      <c r="H42" s="41"/>
      <c r="I42" s="41"/>
      <c r="J42" s="60"/>
      <c r="K42" s="71"/>
      <c r="L42" s="71"/>
    </row>
    <row r="43" spans="1:12" s="42" customFormat="1" ht="10.5">
      <c r="A43" s="57" t="s">
        <v>274</v>
      </c>
      <c r="B43" s="252" t="s">
        <v>98</v>
      </c>
      <c r="C43" s="253"/>
      <c r="D43" s="54">
        <v>59</v>
      </c>
      <c r="E43" s="55">
        <v>375</v>
      </c>
      <c r="F43" s="55">
        <v>255</v>
      </c>
      <c r="G43" s="65" t="s">
        <v>141</v>
      </c>
      <c r="H43" s="242" t="s">
        <v>275</v>
      </c>
      <c r="I43" s="243"/>
      <c r="J43" s="54">
        <v>8</v>
      </c>
      <c r="K43" s="68">
        <v>165</v>
      </c>
      <c r="L43" s="68">
        <v>106</v>
      </c>
    </row>
    <row r="44" spans="1:12" s="42" customFormat="1" ht="10.5">
      <c r="A44" s="57"/>
      <c r="B44" s="175" t="s">
        <v>276</v>
      </c>
      <c r="C44" s="59" t="s">
        <v>277</v>
      </c>
      <c r="D44" s="60">
        <v>38</v>
      </c>
      <c r="E44" s="61">
        <v>299</v>
      </c>
      <c r="F44" s="61">
        <v>213</v>
      </c>
      <c r="G44" s="65"/>
      <c r="H44" s="175" t="s">
        <v>278</v>
      </c>
      <c r="I44" s="84" t="s">
        <v>279</v>
      </c>
      <c r="J44" s="60">
        <v>6</v>
      </c>
      <c r="K44" s="71">
        <v>42</v>
      </c>
      <c r="L44" s="71">
        <v>17</v>
      </c>
    </row>
    <row r="45" spans="1:12" s="42" customFormat="1" ht="10.5">
      <c r="A45" s="57"/>
      <c r="B45" s="175" t="s">
        <v>63</v>
      </c>
      <c r="C45" s="59" t="s">
        <v>280</v>
      </c>
      <c r="D45" s="60">
        <v>2</v>
      </c>
      <c r="E45" s="61">
        <v>5</v>
      </c>
      <c r="F45" s="61">
        <v>2</v>
      </c>
      <c r="G45" s="64"/>
      <c r="H45" s="175" t="s">
        <v>62</v>
      </c>
      <c r="I45" s="82" t="s">
        <v>281</v>
      </c>
      <c r="J45" s="60">
        <v>2</v>
      </c>
      <c r="K45" s="71">
        <v>123</v>
      </c>
      <c r="L45" s="71">
        <v>89</v>
      </c>
    </row>
    <row r="46" spans="1:12" s="42" customFormat="1" ht="10.5">
      <c r="A46" s="57"/>
      <c r="B46" s="175" t="s">
        <v>64</v>
      </c>
      <c r="C46" s="59" t="s">
        <v>282</v>
      </c>
      <c r="D46" s="60">
        <v>19</v>
      </c>
      <c r="E46" s="61">
        <v>71</v>
      </c>
      <c r="F46" s="61">
        <v>40</v>
      </c>
      <c r="G46" s="65"/>
      <c r="H46" s="41"/>
      <c r="I46" s="41"/>
      <c r="J46" s="67"/>
      <c r="K46" s="85"/>
      <c r="L46" s="85"/>
    </row>
    <row r="47" spans="1:12" s="42" customFormat="1" ht="10.5">
      <c r="A47" s="57"/>
      <c r="B47" s="41"/>
      <c r="C47" s="41"/>
      <c r="D47" s="67"/>
      <c r="E47" s="41"/>
      <c r="F47" s="41"/>
      <c r="G47" s="65" t="s">
        <v>283</v>
      </c>
      <c r="H47" s="242" t="s">
        <v>142</v>
      </c>
      <c r="I47" s="243"/>
      <c r="J47" s="54">
        <v>211</v>
      </c>
      <c r="K47" s="68">
        <v>3496</v>
      </c>
      <c r="L47" s="86">
        <v>2107</v>
      </c>
    </row>
    <row r="48" spans="1:12" s="42" customFormat="1" ht="10.5">
      <c r="A48" s="57" t="s">
        <v>128</v>
      </c>
      <c r="B48" s="252" t="s">
        <v>129</v>
      </c>
      <c r="C48" s="253"/>
      <c r="D48" s="54">
        <v>144</v>
      </c>
      <c r="E48" s="55">
        <v>3514</v>
      </c>
      <c r="F48" s="55">
        <v>2497</v>
      </c>
      <c r="G48" s="56"/>
      <c r="H48" s="175" t="s">
        <v>284</v>
      </c>
      <c r="I48" s="82" t="s">
        <v>285</v>
      </c>
      <c r="J48" s="60">
        <v>18</v>
      </c>
      <c r="K48" s="71">
        <v>247</v>
      </c>
      <c r="L48" s="71">
        <v>217</v>
      </c>
    </row>
    <row r="49" spans="1:12" s="42" customFormat="1" ht="10.5">
      <c r="A49" s="57"/>
      <c r="B49" s="175" t="s">
        <v>286</v>
      </c>
      <c r="C49" s="59" t="s">
        <v>287</v>
      </c>
      <c r="D49" s="60">
        <v>1</v>
      </c>
      <c r="E49" s="61">
        <v>28</v>
      </c>
      <c r="F49" s="61">
        <v>28</v>
      </c>
      <c r="G49" s="65"/>
      <c r="H49" s="175" t="s">
        <v>65</v>
      </c>
      <c r="I49" s="82" t="s">
        <v>288</v>
      </c>
      <c r="J49" s="60">
        <v>34</v>
      </c>
      <c r="K49" s="71">
        <v>224</v>
      </c>
      <c r="L49" s="83">
        <v>187</v>
      </c>
    </row>
    <row r="50" spans="1:12" s="42" customFormat="1" ht="10.5">
      <c r="A50" s="57"/>
      <c r="B50" s="175" t="s">
        <v>68</v>
      </c>
      <c r="C50" s="59" t="s">
        <v>289</v>
      </c>
      <c r="D50" s="60">
        <v>9</v>
      </c>
      <c r="E50" s="61">
        <v>311</v>
      </c>
      <c r="F50" s="61">
        <v>274</v>
      </c>
      <c r="G50" s="56"/>
      <c r="H50" s="175" t="s">
        <v>66</v>
      </c>
      <c r="I50" s="82" t="s">
        <v>290</v>
      </c>
      <c r="J50" s="60">
        <v>18</v>
      </c>
      <c r="K50" s="71">
        <v>96</v>
      </c>
      <c r="L50" s="71">
        <v>85</v>
      </c>
    </row>
    <row r="51" spans="1:12" s="42" customFormat="1" ht="10.5">
      <c r="A51" s="57"/>
      <c r="B51" s="175" t="s">
        <v>70</v>
      </c>
      <c r="C51" s="59" t="s">
        <v>291</v>
      </c>
      <c r="D51" s="60">
        <v>88</v>
      </c>
      <c r="E51" s="61">
        <v>2159</v>
      </c>
      <c r="F51" s="61">
        <v>1703</v>
      </c>
      <c r="G51" s="56"/>
      <c r="H51" s="175" t="s">
        <v>67</v>
      </c>
      <c r="I51" s="82" t="s">
        <v>292</v>
      </c>
      <c r="J51" s="60">
        <v>9</v>
      </c>
      <c r="K51" s="71">
        <v>1217</v>
      </c>
      <c r="L51" s="71">
        <v>601</v>
      </c>
    </row>
    <row r="52" spans="1:12" s="42" customFormat="1" ht="10.5">
      <c r="A52" s="57"/>
      <c r="B52" s="175" t="s">
        <v>293</v>
      </c>
      <c r="C52" s="59" t="s">
        <v>294</v>
      </c>
      <c r="D52" s="74">
        <v>27</v>
      </c>
      <c r="E52" s="62">
        <v>471</v>
      </c>
      <c r="F52" s="62">
        <v>208</v>
      </c>
      <c r="G52" s="56"/>
      <c r="H52" s="175" t="s">
        <v>69</v>
      </c>
      <c r="I52" s="82" t="s">
        <v>295</v>
      </c>
      <c r="J52" s="60">
        <v>74</v>
      </c>
      <c r="K52" s="71">
        <v>1444</v>
      </c>
      <c r="L52" s="71">
        <v>868</v>
      </c>
    </row>
    <row r="53" spans="1:12" s="42" customFormat="1" ht="10.5">
      <c r="A53" s="57"/>
      <c r="B53" s="175" t="s">
        <v>296</v>
      </c>
      <c r="C53" s="59" t="s">
        <v>297</v>
      </c>
      <c r="D53" s="60">
        <v>17</v>
      </c>
      <c r="E53" s="61">
        <v>303</v>
      </c>
      <c r="F53" s="61">
        <v>120</v>
      </c>
      <c r="G53" s="56"/>
      <c r="H53" s="175" t="s">
        <v>71</v>
      </c>
      <c r="I53" s="82" t="s">
        <v>298</v>
      </c>
      <c r="J53" s="60">
        <v>21</v>
      </c>
      <c r="K53" s="71">
        <v>164</v>
      </c>
      <c r="L53" s="71">
        <v>83</v>
      </c>
    </row>
    <row r="54" spans="1:12" s="42" customFormat="1" ht="10.5">
      <c r="A54" s="57"/>
      <c r="B54" s="175" t="s">
        <v>74</v>
      </c>
      <c r="C54" s="59" t="s">
        <v>299</v>
      </c>
      <c r="D54" s="74">
        <v>2</v>
      </c>
      <c r="E54" s="62">
        <v>242</v>
      </c>
      <c r="F54" s="62">
        <v>164</v>
      </c>
      <c r="G54" s="56"/>
      <c r="H54" s="175" t="s">
        <v>72</v>
      </c>
      <c r="I54" s="82" t="s">
        <v>300</v>
      </c>
      <c r="J54" s="60">
        <v>33</v>
      </c>
      <c r="K54" s="71">
        <v>88</v>
      </c>
      <c r="L54" s="71">
        <v>54</v>
      </c>
    </row>
    <row r="55" spans="1:12" s="42" customFormat="1" ht="10.5">
      <c r="A55" s="57"/>
      <c r="B55" s="76"/>
      <c r="C55" s="77"/>
      <c r="D55" s="60"/>
      <c r="E55" s="61"/>
      <c r="F55" s="61"/>
      <c r="G55" s="56"/>
      <c r="H55" s="175" t="s">
        <v>73</v>
      </c>
      <c r="I55" s="82" t="s">
        <v>301</v>
      </c>
      <c r="J55" s="60">
        <v>4</v>
      </c>
      <c r="K55" s="71">
        <v>16</v>
      </c>
      <c r="L55" s="71">
        <v>12</v>
      </c>
    </row>
    <row r="56" spans="1:12" s="42" customFormat="1" ht="10.5">
      <c r="A56" s="57" t="s">
        <v>130</v>
      </c>
      <c r="B56" s="243" t="s">
        <v>302</v>
      </c>
      <c r="C56" s="243"/>
      <c r="D56" s="54">
        <v>657</v>
      </c>
      <c r="E56" s="55">
        <v>7601</v>
      </c>
      <c r="F56" s="55">
        <v>3500</v>
      </c>
      <c r="G56" s="56"/>
      <c r="H56" s="175"/>
      <c r="I56" s="41"/>
      <c r="J56" s="67"/>
      <c r="K56" s="85"/>
      <c r="L56" s="85"/>
    </row>
    <row r="57" spans="1:12" s="42" customFormat="1" ht="10.5">
      <c r="A57" s="57"/>
      <c r="B57" s="176" t="s">
        <v>303</v>
      </c>
      <c r="C57" s="78" t="s">
        <v>304</v>
      </c>
      <c r="D57" s="54">
        <v>1</v>
      </c>
      <c r="E57" s="55">
        <v>17</v>
      </c>
      <c r="F57" s="55">
        <v>13</v>
      </c>
      <c r="G57" s="56"/>
      <c r="H57" s="175"/>
      <c r="I57" s="41"/>
      <c r="J57" s="67"/>
      <c r="K57" s="85"/>
      <c r="L57" s="85"/>
    </row>
    <row r="58" spans="1:12" s="42" customFormat="1" ht="10.5">
      <c r="A58" s="57"/>
      <c r="B58" s="176" t="s">
        <v>305</v>
      </c>
      <c r="C58" s="78" t="s">
        <v>306</v>
      </c>
      <c r="D58" s="60">
        <v>5</v>
      </c>
      <c r="E58" s="61">
        <v>26</v>
      </c>
      <c r="F58" s="61">
        <v>10</v>
      </c>
      <c r="G58" s="65"/>
      <c r="H58" s="242"/>
      <c r="I58" s="243"/>
      <c r="J58" s="54"/>
      <c r="K58" s="68"/>
      <c r="L58" s="68"/>
    </row>
    <row r="59" spans="1:13" s="42" customFormat="1" ht="10.5">
      <c r="A59" s="57"/>
      <c r="B59" s="176" t="s">
        <v>75</v>
      </c>
      <c r="C59" s="78" t="s">
        <v>307</v>
      </c>
      <c r="D59" s="60">
        <v>17</v>
      </c>
      <c r="E59" s="71">
        <v>96</v>
      </c>
      <c r="F59" s="71">
        <v>54</v>
      </c>
      <c r="G59" s="56"/>
      <c r="H59" s="175"/>
      <c r="I59" s="82"/>
      <c r="J59" s="60"/>
      <c r="K59" s="71"/>
      <c r="L59" s="71"/>
      <c r="M59" s="87"/>
    </row>
    <row r="60" spans="1:13" s="42" customFormat="1" ht="10.5">
      <c r="A60" s="79"/>
      <c r="B60" s="176" t="s">
        <v>76</v>
      </c>
      <c r="C60" s="78" t="s">
        <v>308</v>
      </c>
      <c r="D60" s="60">
        <v>45</v>
      </c>
      <c r="E60" s="61">
        <v>328</v>
      </c>
      <c r="F60" s="61">
        <v>243</v>
      </c>
      <c r="G60" s="56"/>
      <c r="H60" s="175"/>
      <c r="I60" s="82"/>
      <c r="J60" s="60"/>
      <c r="K60" s="71"/>
      <c r="L60" s="71"/>
      <c r="M60" s="87"/>
    </row>
    <row r="61" spans="1:13" s="42" customFormat="1" ht="10.5">
      <c r="A61" s="79"/>
      <c r="B61" s="176" t="s">
        <v>77</v>
      </c>
      <c r="C61" s="78" t="s">
        <v>309</v>
      </c>
      <c r="D61" s="60">
        <v>68</v>
      </c>
      <c r="E61" s="61">
        <v>760</v>
      </c>
      <c r="F61" s="61">
        <v>612</v>
      </c>
      <c r="G61" s="64"/>
      <c r="H61" s="175"/>
      <c r="I61" s="82"/>
      <c r="J61" s="60"/>
      <c r="K61" s="71"/>
      <c r="L61" s="71"/>
      <c r="M61" s="87"/>
    </row>
    <row r="62" spans="1:12" s="42" customFormat="1" ht="10.5">
      <c r="A62" s="79"/>
      <c r="B62" s="176" t="s">
        <v>78</v>
      </c>
      <c r="C62" s="78" t="s">
        <v>310</v>
      </c>
      <c r="D62" s="60">
        <v>46</v>
      </c>
      <c r="E62" s="61">
        <v>846</v>
      </c>
      <c r="F62" s="62">
        <v>331</v>
      </c>
      <c r="G62" s="64"/>
      <c r="H62" s="175"/>
      <c r="I62" s="82"/>
      <c r="J62" s="60"/>
      <c r="K62" s="71"/>
      <c r="L62" s="71"/>
    </row>
    <row r="63" spans="1:12" s="42" customFormat="1" ht="10.5">
      <c r="A63" s="79"/>
      <c r="B63" s="176" t="s">
        <v>79</v>
      </c>
      <c r="C63" s="78" t="s">
        <v>311</v>
      </c>
      <c r="D63" s="60">
        <v>38</v>
      </c>
      <c r="E63" s="61">
        <v>220</v>
      </c>
      <c r="F63" s="61">
        <v>53</v>
      </c>
      <c r="G63" s="64"/>
      <c r="H63" s="175"/>
      <c r="I63" s="82"/>
      <c r="J63" s="60"/>
      <c r="K63" s="71"/>
      <c r="L63" s="71"/>
    </row>
    <row r="64" spans="1:12" s="42" customFormat="1" ht="10.5">
      <c r="A64" s="79"/>
      <c r="B64" s="176" t="s">
        <v>80</v>
      </c>
      <c r="C64" s="78" t="s">
        <v>312</v>
      </c>
      <c r="D64" s="60">
        <v>168</v>
      </c>
      <c r="E64" s="61">
        <v>2805</v>
      </c>
      <c r="F64" s="61">
        <v>966</v>
      </c>
      <c r="G64" s="64"/>
      <c r="H64" s="175"/>
      <c r="I64" s="82"/>
      <c r="J64" s="60"/>
      <c r="K64" s="71"/>
      <c r="L64" s="71"/>
    </row>
    <row r="65" spans="1:12" s="42" customFormat="1" ht="10.5">
      <c r="A65" s="79"/>
      <c r="B65" s="176" t="s">
        <v>81</v>
      </c>
      <c r="C65" s="78" t="s">
        <v>313</v>
      </c>
      <c r="D65" s="60">
        <v>61</v>
      </c>
      <c r="E65" s="61">
        <v>480</v>
      </c>
      <c r="F65" s="61">
        <v>373</v>
      </c>
      <c r="G65" s="64"/>
      <c r="H65" s="175"/>
      <c r="I65" s="82"/>
      <c r="J65" s="60"/>
      <c r="K65" s="71"/>
      <c r="L65" s="71"/>
    </row>
    <row r="66" spans="1:12" s="42" customFormat="1" ht="10.5">
      <c r="A66" s="79"/>
      <c r="B66" s="176" t="s">
        <v>82</v>
      </c>
      <c r="C66" s="78" t="s">
        <v>314</v>
      </c>
      <c r="D66" s="60">
        <v>179</v>
      </c>
      <c r="E66" s="61">
        <v>1840</v>
      </c>
      <c r="F66" s="61">
        <v>738</v>
      </c>
      <c r="G66" s="65"/>
      <c r="H66" s="41"/>
      <c r="I66" s="41"/>
      <c r="J66" s="67"/>
      <c r="K66" s="85"/>
      <c r="L66" s="85"/>
    </row>
    <row r="67" spans="1:12" s="42" customFormat="1" ht="11.25" thickBot="1">
      <c r="A67" s="88"/>
      <c r="B67" s="177" t="s">
        <v>83</v>
      </c>
      <c r="C67" s="89" t="s">
        <v>315</v>
      </c>
      <c r="D67" s="90">
        <v>29</v>
      </c>
      <c r="E67" s="91">
        <v>183</v>
      </c>
      <c r="F67" s="91">
        <v>107</v>
      </c>
      <c r="G67" s="92"/>
      <c r="H67" s="93"/>
      <c r="I67" s="93"/>
      <c r="J67" s="102"/>
      <c r="K67" s="93"/>
      <c r="L67" s="93"/>
    </row>
    <row r="68" spans="1:12" s="42" customFormat="1" ht="13.5">
      <c r="A68" s="94" t="s">
        <v>193</v>
      </c>
      <c r="B68" s="94"/>
      <c r="C68" s="94"/>
      <c r="D68" s="94"/>
      <c r="E68" s="94"/>
      <c r="F68" s="95"/>
      <c r="G68" s="44"/>
      <c r="H68" s="44"/>
      <c r="I68" s="44"/>
      <c r="J68" s="44"/>
      <c r="K68" s="44"/>
      <c r="L68" s="44"/>
    </row>
    <row r="69" spans="1:12" s="43" customFormat="1" ht="18" customHeight="1">
      <c r="A69" s="94" t="s">
        <v>377</v>
      </c>
      <c r="B69" s="96"/>
      <c r="C69" s="96"/>
      <c r="D69" s="96"/>
      <c r="E69" s="96"/>
      <c r="F69" s="97"/>
      <c r="G69" s="44"/>
      <c r="H69" s="44"/>
      <c r="I69" s="44"/>
      <c r="J69" s="44"/>
      <c r="K69" s="44"/>
      <c r="L69" s="44"/>
    </row>
    <row r="70" spans="1:12" s="43" customFormat="1" ht="20.25" customHeight="1">
      <c r="A70" s="44"/>
      <c r="B70" s="44"/>
      <c r="C70" s="44"/>
      <c r="D70" s="44"/>
      <c r="E70" s="44"/>
      <c r="F70" s="98"/>
      <c r="G70" s="44"/>
      <c r="H70" s="44"/>
      <c r="I70" s="44"/>
      <c r="J70" s="44"/>
      <c r="K70" s="44"/>
      <c r="L70" s="44"/>
    </row>
    <row r="71" ht="13.5" customHeight="1">
      <c r="F71" s="98"/>
    </row>
    <row r="72" spans="4:6" ht="13.5" customHeight="1">
      <c r="D72" s="94"/>
      <c r="F72" s="98"/>
    </row>
    <row r="73" ht="13.5" customHeight="1">
      <c r="F73" s="98"/>
    </row>
    <row r="74" spans="6:12" ht="13.5" customHeight="1">
      <c r="F74" s="98"/>
      <c r="G74" s="99"/>
      <c r="H74" s="100"/>
      <c r="I74" s="103"/>
      <c r="J74" s="104"/>
      <c r="K74" s="105"/>
      <c r="L74" s="105"/>
    </row>
    <row r="75" spans="4:10" ht="13.5" customHeight="1">
      <c r="D75" s="98"/>
      <c r="E75" s="98"/>
      <c r="F75" s="98"/>
      <c r="G75" s="99"/>
      <c r="H75" s="100"/>
      <c r="I75" s="103"/>
      <c r="J75" s="98"/>
    </row>
    <row r="76" spans="4:10" ht="13.5" customHeight="1">
      <c r="D76" s="98"/>
      <c r="E76" s="98"/>
      <c r="F76" s="98"/>
      <c r="G76" s="99"/>
      <c r="H76" s="100"/>
      <c r="I76" s="103"/>
      <c r="J76" s="98"/>
    </row>
    <row r="77" spans="4:10" ht="13.5" customHeight="1">
      <c r="D77" s="98"/>
      <c r="E77" s="98"/>
      <c r="F77" s="98"/>
      <c r="G77" s="99"/>
      <c r="H77" s="100"/>
      <c r="I77" s="103"/>
      <c r="J77" s="98"/>
    </row>
    <row r="78" spans="4:10" ht="13.5" customHeight="1">
      <c r="D78" s="98"/>
      <c r="E78" s="98"/>
      <c r="F78" s="98"/>
      <c r="G78" s="99"/>
      <c r="H78" s="100"/>
      <c r="I78" s="103"/>
      <c r="J78" s="98"/>
    </row>
    <row r="79" spans="4:10" ht="13.5">
      <c r="D79" s="98"/>
      <c r="E79" s="98"/>
      <c r="F79" s="98"/>
      <c r="G79" s="98"/>
      <c r="H79" s="98"/>
      <c r="I79" s="98"/>
      <c r="J79" s="98"/>
    </row>
    <row r="80" spans="4:10" ht="13.5">
      <c r="D80" s="98"/>
      <c r="E80" s="98"/>
      <c r="F80" s="98"/>
      <c r="G80" s="99"/>
      <c r="H80" s="100"/>
      <c r="I80" s="98"/>
      <c r="J80" s="98"/>
    </row>
    <row r="81" spans="4:10" ht="13.5">
      <c r="D81" s="98"/>
      <c r="E81" s="98"/>
      <c r="F81" s="98"/>
      <c r="G81" s="99"/>
      <c r="H81" s="100"/>
      <c r="I81" s="103"/>
      <c r="J81" s="98"/>
    </row>
    <row r="82" spans="4:12" ht="13.5">
      <c r="D82" s="98"/>
      <c r="E82" s="98"/>
      <c r="F82" s="98"/>
      <c r="G82" s="101"/>
      <c r="H82" s="101"/>
      <c r="I82" s="101"/>
      <c r="J82" s="101"/>
      <c r="K82" s="101"/>
      <c r="L82" s="101"/>
    </row>
  </sheetData>
  <sheetProtection/>
  <mergeCells count="26">
    <mergeCell ref="B39:C39"/>
    <mergeCell ref="B43:C43"/>
    <mergeCell ref="B48:C48"/>
    <mergeCell ref="B56:C56"/>
    <mergeCell ref="H58:I58"/>
    <mergeCell ref="A1:L1"/>
    <mergeCell ref="I2:L2"/>
    <mergeCell ref="E3:F3"/>
    <mergeCell ref="K3:L3"/>
    <mergeCell ref="B5:C5"/>
    <mergeCell ref="B7:C7"/>
    <mergeCell ref="B10:C10"/>
    <mergeCell ref="H13:I13"/>
    <mergeCell ref="B15:C15"/>
    <mergeCell ref="H18:I18"/>
    <mergeCell ref="H24:I24"/>
    <mergeCell ref="H47:I47"/>
    <mergeCell ref="D3:D4"/>
    <mergeCell ref="J3:J4"/>
    <mergeCell ref="A3:C4"/>
    <mergeCell ref="G3:I4"/>
    <mergeCell ref="H29:I29"/>
    <mergeCell ref="H34:I34"/>
    <mergeCell ref="H5:I5"/>
    <mergeCell ref="H38:I38"/>
    <mergeCell ref="H43:I43"/>
  </mergeCells>
  <printOptions/>
  <pageMargins left="0.77" right="0.8" top="0.5905511811023623" bottom="0.2755905511811024" header="0.31496062992125984" footer="0.5118110236220472"/>
  <pageSetup horizontalDpi="600" verticalDpi="600" orientation="portrait" paperSize="9"/>
  <ignoredErrors>
    <ignoredError sqref="B8:C67 H6:I5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showGridLines="0" workbookViewId="0" topLeftCell="A1">
      <selection activeCell="E8" sqref="E8"/>
    </sheetView>
  </sheetViews>
  <sheetFormatPr defaultColWidth="9.00390625" defaultRowHeight="13.5"/>
  <cols>
    <col min="1" max="1" width="12.625" style="191" customWidth="1"/>
    <col min="2" max="3" width="9.375" style="191" customWidth="1"/>
    <col min="4" max="4" width="9.00390625" style="191" customWidth="1"/>
    <col min="5" max="5" width="8.25390625" style="195" bestFit="1" customWidth="1"/>
    <col min="6" max="7" width="10.00390625" style="191" customWidth="1"/>
    <col min="8" max="8" width="9.375" style="191" bestFit="1" customWidth="1"/>
    <col min="9" max="9" width="8.25390625" style="191" bestFit="1" customWidth="1"/>
    <col min="10" max="10" width="8.50390625" style="191" customWidth="1"/>
    <col min="11" max="11" width="11.00390625" style="191" customWidth="1"/>
    <col min="12" max="16384" width="9.00390625" style="191" customWidth="1"/>
  </cols>
  <sheetData>
    <row r="1" spans="1:12" s="1" customFormat="1" ht="21" customHeight="1">
      <c r="A1" s="197" t="s">
        <v>316</v>
      </c>
      <c r="B1" s="197"/>
      <c r="C1" s="197"/>
      <c r="D1" s="197"/>
      <c r="E1" s="197"/>
      <c r="F1" s="197"/>
      <c r="G1" s="197"/>
      <c r="H1" s="197"/>
      <c r="I1" s="197"/>
      <c r="J1" s="197"/>
      <c r="K1" s="31"/>
      <c r="L1" s="31"/>
    </row>
    <row r="2" spans="5:11" ht="18" customHeight="1" thickBot="1">
      <c r="E2" s="198" t="s">
        <v>317</v>
      </c>
      <c r="F2" s="198"/>
      <c r="G2" s="198"/>
      <c r="H2" s="198"/>
      <c r="I2" s="198"/>
      <c r="J2" s="192"/>
      <c r="K2" s="192"/>
    </row>
    <row r="3" spans="1:10" s="2" customFormat="1" ht="20.25" customHeight="1">
      <c r="A3" s="262" t="s">
        <v>318</v>
      </c>
      <c r="B3" s="259" t="s">
        <v>319</v>
      </c>
      <c r="C3" s="260"/>
      <c r="D3" s="260"/>
      <c r="E3" s="261"/>
      <c r="F3" s="259" t="s">
        <v>320</v>
      </c>
      <c r="G3" s="260"/>
      <c r="H3" s="260"/>
      <c r="I3" s="260"/>
      <c r="J3" s="33"/>
    </row>
    <row r="4" spans="1:10" s="2" customFormat="1" ht="15" customHeight="1">
      <c r="A4" s="263"/>
      <c r="B4" s="3" t="s">
        <v>321</v>
      </c>
      <c r="C4" s="3" t="s">
        <v>90</v>
      </c>
      <c r="D4" s="3" t="s">
        <v>322</v>
      </c>
      <c r="E4" s="3" t="s">
        <v>323</v>
      </c>
      <c r="F4" s="3" t="s">
        <v>321</v>
      </c>
      <c r="G4" s="3" t="s">
        <v>90</v>
      </c>
      <c r="H4" s="3" t="s">
        <v>322</v>
      </c>
      <c r="I4" s="34" t="s">
        <v>323</v>
      </c>
      <c r="J4" s="35"/>
    </row>
    <row r="5" spans="1:10" s="2" customFormat="1" ht="13.5" customHeight="1">
      <c r="A5" s="4" t="s">
        <v>324</v>
      </c>
      <c r="B5" s="5">
        <v>250834</v>
      </c>
      <c r="C5" s="6">
        <v>261920</v>
      </c>
      <c r="D5" s="6">
        <f>+C5-B5</f>
        <v>11086</v>
      </c>
      <c r="E5" s="7">
        <f>+D5/B5*100</f>
        <v>4.419656027492286</v>
      </c>
      <c r="F5" s="6">
        <v>2590119</v>
      </c>
      <c r="G5" s="6">
        <v>2602009</v>
      </c>
      <c r="H5" s="8">
        <f>+G5-F5</f>
        <v>11890</v>
      </c>
      <c r="I5" s="36">
        <f>+H5/F5*100</f>
        <v>0.4590522674826909</v>
      </c>
      <c r="J5" s="37"/>
    </row>
    <row r="6" spans="1:10" s="2" customFormat="1" ht="13.5" customHeight="1">
      <c r="A6" s="4" t="s">
        <v>325</v>
      </c>
      <c r="B6" s="9">
        <f>SUM(B18:B56)+B7</f>
        <v>232460</v>
      </c>
      <c r="C6" s="6">
        <f>SUM(C18:C56)+C7</f>
        <v>243521</v>
      </c>
      <c r="D6" s="6">
        <f>+C6-B6</f>
        <v>11061</v>
      </c>
      <c r="E6" s="7">
        <f>+D6/B6*100</f>
        <v>4.758237976426051</v>
      </c>
      <c r="F6" s="6">
        <f>SUM(F18:F56)+F7</f>
        <v>2395615</v>
      </c>
      <c r="G6" s="6">
        <f>SUM(G18:G56)+G7</f>
        <v>2407451</v>
      </c>
      <c r="H6" s="8">
        <f aca="true" t="shared" si="0" ref="H6:H53">+G6-F6</f>
        <v>11836</v>
      </c>
      <c r="I6" s="36">
        <f aca="true" t="shared" si="1" ref="I6:I55">+H6/F6*100</f>
        <v>0.4940693725828232</v>
      </c>
      <c r="J6" s="37"/>
    </row>
    <row r="7" spans="1:10" s="2" customFormat="1" ht="13.5" customHeight="1">
      <c r="A7" s="4" t="s">
        <v>326</v>
      </c>
      <c r="B7" s="9">
        <v>43990</v>
      </c>
      <c r="C7" s="6">
        <v>47427</v>
      </c>
      <c r="D7" s="6">
        <f>+C7-B7</f>
        <v>3437</v>
      </c>
      <c r="E7" s="7">
        <f>+D7/B7*100</f>
        <v>7.81313934985224</v>
      </c>
      <c r="F7" s="6">
        <v>513306</v>
      </c>
      <c r="G7" s="6">
        <v>517261</v>
      </c>
      <c r="H7" s="8">
        <f t="shared" si="0"/>
        <v>3955</v>
      </c>
      <c r="I7" s="36">
        <f t="shared" si="1"/>
        <v>0.770495571842137</v>
      </c>
      <c r="J7" s="37"/>
    </row>
    <row r="8" spans="1:10" s="2" customFormat="1" ht="13.5" customHeight="1">
      <c r="A8" s="10" t="s">
        <v>327</v>
      </c>
      <c r="B8" s="9">
        <v>2247</v>
      </c>
      <c r="C8" s="6">
        <v>2405</v>
      </c>
      <c r="D8" s="6">
        <f aca="true" t="shared" si="2" ref="D8:D55">+C8-B8</f>
        <v>158</v>
      </c>
      <c r="E8" s="7">
        <f>+D8/B8*100</f>
        <v>7.031597685803294</v>
      </c>
      <c r="F8" s="6">
        <v>24139</v>
      </c>
      <c r="G8" s="6">
        <v>26043</v>
      </c>
      <c r="H8" s="8">
        <f t="shared" si="0"/>
        <v>1904</v>
      </c>
      <c r="I8" s="36">
        <f t="shared" si="1"/>
        <v>7.887650689755168</v>
      </c>
      <c r="J8" s="37"/>
    </row>
    <row r="9" spans="1:10" s="2" customFormat="1" ht="13.5" customHeight="1">
      <c r="A9" s="10" t="s">
        <v>328</v>
      </c>
      <c r="B9" s="9">
        <v>4916</v>
      </c>
      <c r="C9" s="6">
        <v>5039</v>
      </c>
      <c r="D9" s="6">
        <f t="shared" si="2"/>
        <v>123</v>
      </c>
      <c r="E9" s="7">
        <f aca="true" t="shared" si="3" ref="E9:E53">+D9/B9*100</f>
        <v>2.502034174125305</v>
      </c>
      <c r="F9" s="6">
        <v>61324</v>
      </c>
      <c r="G9" s="6">
        <v>59775</v>
      </c>
      <c r="H9" s="8">
        <f t="shared" si="0"/>
        <v>-1549</v>
      </c>
      <c r="I9" s="36">
        <f>+H9/F9*100</f>
        <v>-2.5259278585871763</v>
      </c>
      <c r="J9" s="37"/>
    </row>
    <row r="10" spans="1:10" s="2" customFormat="1" ht="13.5" customHeight="1">
      <c r="A10" s="10" t="s">
        <v>329</v>
      </c>
      <c r="B10" s="9">
        <v>8319</v>
      </c>
      <c r="C10" s="6">
        <v>8889</v>
      </c>
      <c r="D10" s="6">
        <f t="shared" si="2"/>
        <v>570</v>
      </c>
      <c r="E10" s="7">
        <f t="shared" si="3"/>
        <v>6.851785070320952</v>
      </c>
      <c r="F10" s="6">
        <v>118269</v>
      </c>
      <c r="G10" s="6">
        <v>125510</v>
      </c>
      <c r="H10" s="8">
        <f t="shared" si="0"/>
        <v>7241</v>
      </c>
      <c r="I10" s="36">
        <f t="shared" si="1"/>
        <v>6.122483491024698</v>
      </c>
      <c r="J10" s="37"/>
    </row>
    <row r="11" spans="1:10" s="2" customFormat="1" ht="13.5" customHeight="1">
      <c r="A11" s="10" t="s">
        <v>330</v>
      </c>
      <c r="B11" s="9">
        <v>4243</v>
      </c>
      <c r="C11" s="6">
        <v>4688</v>
      </c>
      <c r="D11" s="6">
        <f t="shared" si="2"/>
        <v>445</v>
      </c>
      <c r="E11" s="7">
        <f t="shared" si="3"/>
        <v>10.48786236153665</v>
      </c>
      <c r="F11" s="6">
        <v>42127</v>
      </c>
      <c r="G11" s="6">
        <v>40157</v>
      </c>
      <c r="H11" s="8">
        <f>+G11-F11</f>
        <v>-1970</v>
      </c>
      <c r="I11" s="36">
        <f>+H11/F11*100</f>
        <v>-4.676335841621762</v>
      </c>
      <c r="J11" s="37"/>
    </row>
    <row r="12" spans="1:10" s="2" customFormat="1" ht="13.5" customHeight="1">
      <c r="A12" s="10" t="s">
        <v>331</v>
      </c>
      <c r="B12" s="9">
        <v>3263</v>
      </c>
      <c r="C12" s="6">
        <v>3528</v>
      </c>
      <c r="D12" s="6">
        <f t="shared" si="2"/>
        <v>265</v>
      </c>
      <c r="E12" s="7">
        <f t="shared" si="3"/>
        <v>8.121360711002145</v>
      </c>
      <c r="F12" s="6">
        <v>43429</v>
      </c>
      <c r="G12" s="6">
        <v>47791</v>
      </c>
      <c r="H12" s="8">
        <f t="shared" si="0"/>
        <v>4362</v>
      </c>
      <c r="I12" s="36">
        <f t="shared" si="1"/>
        <v>10.043979829146423</v>
      </c>
      <c r="J12" s="37"/>
    </row>
    <row r="13" spans="1:10" s="2" customFormat="1" ht="13.5" customHeight="1">
      <c r="A13" s="10" t="s">
        <v>332</v>
      </c>
      <c r="B13" s="9">
        <v>2551</v>
      </c>
      <c r="C13" s="6">
        <v>2821</v>
      </c>
      <c r="D13" s="6">
        <f t="shared" si="2"/>
        <v>270</v>
      </c>
      <c r="E13" s="7">
        <f t="shared" si="3"/>
        <v>10.584084672677381</v>
      </c>
      <c r="F13" s="6">
        <v>29189</v>
      </c>
      <c r="G13" s="6">
        <v>29032</v>
      </c>
      <c r="H13" s="8">
        <f t="shared" si="0"/>
        <v>-157</v>
      </c>
      <c r="I13" s="36">
        <f t="shared" si="1"/>
        <v>-0.5378738565898112</v>
      </c>
      <c r="J13" s="37"/>
    </row>
    <row r="14" spans="1:10" s="2" customFormat="1" ht="13.5" customHeight="1">
      <c r="A14" s="10" t="s">
        <v>333</v>
      </c>
      <c r="B14" s="9">
        <v>6337</v>
      </c>
      <c r="C14" s="6">
        <v>6694</v>
      </c>
      <c r="D14" s="6">
        <f t="shared" si="2"/>
        <v>357</v>
      </c>
      <c r="E14" s="7">
        <f t="shared" si="3"/>
        <v>5.6335805586239545</v>
      </c>
      <c r="F14" s="6">
        <v>67216</v>
      </c>
      <c r="G14" s="6">
        <v>59873</v>
      </c>
      <c r="H14" s="8">
        <f t="shared" si="0"/>
        <v>-7343</v>
      </c>
      <c r="I14" s="36">
        <f t="shared" si="1"/>
        <v>-10.924482266127113</v>
      </c>
      <c r="J14" s="37"/>
    </row>
    <row r="15" spans="1:10" s="2" customFormat="1" ht="13.5" customHeight="1">
      <c r="A15" s="10" t="s">
        <v>334</v>
      </c>
      <c r="B15" s="9">
        <v>4741</v>
      </c>
      <c r="C15" s="6">
        <v>5356</v>
      </c>
      <c r="D15" s="6">
        <f t="shared" si="2"/>
        <v>615</v>
      </c>
      <c r="E15" s="7">
        <f t="shared" si="3"/>
        <v>12.971946846656824</v>
      </c>
      <c r="F15" s="6">
        <v>52160</v>
      </c>
      <c r="G15" s="6">
        <v>51146</v>
      </c>
      <c r="H15" s="8">
        <f t="shared" si="0"/>
        <v>-1014</v>
      </c>
      <c r="I15" s="36">
        <f t="shared" si="1"/>
        <v>-1.9440184049079754</v>
      </c>
      <c r="J15" s="37"/>
    </row>
    <row r="16" spans="1:10" s="2" customFormat="1" ht="13.5" customHeight="1">
      <c r="A16" s="10" t="s">
        <v>335</v>
      </c>
      <c r="B16" s="9">
        <v>2985</v>
      </c>
      <c r="C16" s="6">
        <v>3486</v>
      </c>
      <c r="D16" s="6">
        <f t="shared" si="2"/>
        <v>501</v>
      </c>
      <c r="E16" s="7">
        <f t="shared" si="3"/>
        <v>16.78391959798995</v>
      </c>
      <c r="F16" s="6">
        <v>28405</v>
      </c>
      <c r="G16" s="6">
        <v>30179</v>
      </c>
      <c r="H16" s="8">
        <f t="shared" si="0"/>
        <v>1774</v>
      </c>
      <c r="I16" s="36">
        <f t="shared" si="1"/>
        <v>6.245379334624186</v>
      </c>
      <c r="J16" s="37"/>
    </row>
    <row r="17" spans="1:10" s="2" customFormat="1" ht="13.5" customHeight="1">
      <c r="A17" s="10" t="s">
        <v>336</v>
      </c>
      <c r="B17" s="9">
        <v>4388</v>
      </c>
      <c r="C17" s="6">
        <v>4521</v>
      </c>
      <c r="D17" s="6">
        <f t="shared" si="2"/>
        <v>133</v>
      </c>
      <c r="E17" s="7">
        <f t="shared" si="3"/>
        <v>3.030993618960802</v>
      </c>
      <c r="F17" s="6">
        <v>47048</v>
      </c>
      <c r="G17" s="6">
        <v>47755</v>
      </c>
      <c r="H17" s="8">
        <f t="shared" si="0"/>
        <v>707</v>
      </c>
      <c r="I17" s="36">
        <f t="shared" si="1"/>
        <v>1.5027206257439212</v>
      </c>
      <c r="J17" s="37"/>
    </row>
    <row r="18" spans="1:10" s="2" customFormat="1" ht="13.5" customHeight="1">
      <c r="A18" s="4" t="s">
        <v>337</v>
      </c>
      <c r="B18" s="9">
        <v>11131</v>
      </c>
      <c r="C18" s="6">
        <v>12413</v>
      </c>
      <c r="D18" s="6">
        <f t="shared" si="2"/>
        <v>1282</v>
      </c>
      <c r="E18" s="7">
        <f t="shared" si="3"/>
        <v>11.5173838828497</v>
      </c>
      <c r="F18" s="6">
        <v>142628</v>
      </c>
      <c r="G18" s="6">
        <v>136645</v>
      </c>
      <c r="H18" s="8">
        <f t="shared" si="0"/>
        <v>-5983</v>
      </c>
      <c r="I18" s="36">
        <f t="shared" si="1"/>
        <v>-4.194828504921895</v>
      </c>
      <c r="J18" s="37"/>
    </row>
    <row r="19" spans="1:10" s="2" customFormat="1" ht="13.5" customHeight="1">
      <c r="A19" s="4" t="s">
        <v>338</v>
      </c>
      <c r="B19" s="9">
        <v>8369</v>
      </c>
      <c r="C19" s="6">
        <v>8426</v>
      </c>
      <c r="D19" s="6">
        <f t="shared" si="2"/>
        <v>57</v>
      </c>
      <c r="E19" s="7">
        <f t="shared" si="3"/>
        <v>0.681084956386665</v>
      </c>
      <c r="F19" s="6">
        <v>81917</v>
      </c>
      <c r="G19" s="6">
        <v>86008</v>
      </c>
      <c r="H19" s="8">
        <f t="shared" si="0"/>
        <v>4091</v>
      </c>
      <c r="I19" s="36">
        <f>+H19/F19*100</f>
        <v>4.994079373023914</v>
      </c>
      <c r="J19" s="37"/>
    </row>
    <row r="20" spans="1:10" s="2" customFormat="1" ht="13.5" customHeight="1">
      <c r="A20" s="4" t="s">
        <v>339</v>
      </c>
      <c r="B20" s="9">
        <v>22019</v>
      </c>
      <c r="C20" s="6">
        <v>22229</v>
      </c>
      <c r="D20" s="6">
        <f t="shared" si="2"/>
        <v>210</v>
      </c>
      <c r="E20" s="7">
        <f t="shared" si="3"/>
        <v>0.9537217857305054</v>
      </c>
      <c r="F20" s="6">
        <v>181981</v>
      </c>
      <c r="G20" s="6">
        <v>179305</v>
      </c>
      <c r="H20" s="8">
        <f t="shared" si="0"/>
        <v>-2676</v>
      </c>
      <c r="I20" s="36">
        <f t="shared" si="1"/>
        <v>-1.4704831823102413</v>
      </c>
      <c r="J20" s="37"/>
    </row>
    <row r="21" spans="1:10" s="2" customFormat="1" ht="13.5" customHeight="1">
      <c r="A21" s="4" t="s">
        <v>340</v>
      </c>
      <c r="B21" s="9">
        <v>3338</v>
      </c>
      <c r="C21" s="6">
        <v>3192</v>
      </c>
      <c r="D21" s="6">
        <f t="shared" si="2"/>
        <v>-146</v>
      </c>
      <c r="E21" s="7">
        <f t="shared" si="3"/>
        <v>-4.373876572798083</v>
      </c>
      <c r="F21" s="6">
        <v>32463</v>
      </c>
      <c r="G21" s="6">
        <v>30658</v>
      </c>
      <c r="H21" s="8">
        <f t="shared" si="0"/>
        <v>-1805</v>
      </c>
      <c r="I21" s="36">
        <f t="shared" si="1"/>
        <v>-5.560176200597603</v>
      </c>
      <c r="J21" s="37"/>
    </row>
    <row r="22" spans="1:10" s="2" customFormat="1" ht="13.5" customHeight="1">
      <c r="A22" s="4" t="s">
        <v>341</v>
      </c>
      <c r="B22" s="9">
        <v>3362</v>
      </c>
      <c r="C22" s="6">
        <v>3250</v>
      </c>
      <c r="D22" s="6">
        <f t="shared" si="2"/>
        <v>-112</v>
      </c>
      <c r="E22" s="7">
        <f t="shared" si="3"/>
        <v>-3.331350386674598</v>
      </c>
      <c r="F22" s="6">
        <v>25763</v>
      </c>
      <c r="G22" s="6">
        <v>24295</v>
      </c>
      <c r="H22" s="8">
        <f t="shared" si="0"/>
        <v>-1468</v>
      </c>
      <c r="I22" s="36">
        <f t="shared" si="1"/>
        <v>-5.6980941660520905</v>
      </c>
      <c r="J22" s="37"/>
    </row>
    <row r="23" spans="1:10" s="2" customFormat="1" ht="13.5" customHeight="1">
      <c r="A23" s="4" t="s">
        <v>342</v>
      </c>
      <c r="B23" s="9">
        <v>10150</v>
      </c>
      <c r="C23" s="6">
        <v>10995</v>
      </c>
      <c r="D23" s="6">
        <f t="shared" si="2"/>
        <v>845</v>
      </c>
      <c r="E23" s="7">
        <f t="shared" si="3"/>
        <v>8.32512315270936</v>
      </c>
      <c r="F23" s="6">
        <v>104044</v>
      </c>
      <c r="G23" s="6">
        <v>105213</v>
      </c>
      <c r="H23" s="8">
        <f t="shared" si="0"/>
        <v>1169</v>
      </c>
      <c r="I23" s="36">
        <f t="shared" si="1"/>
        <v>1.1235631079158819</v>
      </c>
      <c r="J23" s="37"/>
    </row>
    <row r="24" spans="1:10" s="2" customFormat="1" ht="13.5" customHeight="1">
      <c r="A24" s="4" t="s">
        <v>343</v>
      </c>
      <c r="B24" s="9">
        <v>2973</v>
      </c>
      <c r="C24" s="6">
        <v>2999</v>
      </c>
      <c r="D24" s="6">
        <f t="shared" si="2"/>
        <v>26</v>
      </c>
      <c r="E24" s="7">
        <f t="shared" si="3"/>
        <v>0.8745375042045072</v>
      </c>
      <c r="F24" s="6">
        <v>27043</v>
      </c>
      <c r="G24" s="6">
        <v>26909</v>
      </c>
      <c r="H24" s="8">
        <f t="shared" si="0"/>
        <v>-134</v>
      </c>
      <c r="I24" s="36">
        <f t="shared" si="1"/>
        <v>-0.49550715527123473</v>
      </c>
      <c r="J24" s="37"/>
    </row>
    <row r="25" spans="1:10" s="2" customFormat="1" ht="13.5" customHeight="1">
      <c r="A25" s="4" t="s">
        <v>344</v>
      </c>
      <c r="B25" s="9">
        <v>4159</v>
      </c>
      <c r="C25" s="6">
        <v>4084</v>
      </c>
      <c r="D25" s="6">
        <f t="shared" si="2"/>
        <v>-75</v>
      </c>
      <c r="E25" s="7">
        <f t="shared" si="3"/>
        <v>-1.8033181053137775</v>
      </c>
      <c r="F25" s="6">
        <v>44428</v>
      </c>
      <c r="G25" s="6">
        <v>44011</v>
      </c>
      <c r="H25" s="8">
        <f t="shared" si="0"/>
        <v>-417</v>
      </c>
      <c r="I25" s="36">
        <f t="shared" si="1"/>
        <v>-0.9385972809939678</v>
      </c>
      <c r="J25" s="37"/>
    </row>
    <row r="26" spans="1:10" s="2" customFormat="1" ht="13.5" customHeight="1">
      <c r="A26" s="4" t="s">
        <v>345</v>
      </c>
      <c r="B26" s="9">
        <v>3588</v>
      </c>
      <c r="C26" s="6">
        <v>3506</v>
      </c>
      <c r="D26" s="6">
        <f t="shared" si="2"/>
        <v>-82</v>
      </c>
      <c r="E26" s="7">
        <f t="shared" si="3"/>
        <v>-2.2853957636566333</v>
      </c>
      <c r="F26" s="6">
        <v>34540</v>
      </c>
      <c r="G26" s="6">
        <v>35532</v>
      </c>
      <c r="H26" s="8">
        <f t="shared" si="0"/>
        <v>992</v>
      </c>
      <c r="I26" s="36">
        <f t="shared" si="1"/>
        <v>2.8720324261725536</v>
      </c>
      <c r="J26" s="37"/>
    </row>
    <row r="27" spans="1:10" s="2" customFormat="1" ht="13.5" customHeight="1">
      <c r="A27" s="4" t="s">
        <v>346</v>
      </c>
      <c r="B27" s="9">
        <v>3529</v>
      </c>
      <c r="C27" s="6">
        <v>3783</v>
      </c>
      <c r="D27" s="6">
        <f t="shared" si="2"/>
        <v>254</v>
      </c>
      <c r="E27" s="7">
        <f t="shared" si="3"/>
        <v>7.197506375743837</v>
      </c>
      <c r="F27" s="6">
        <v>38440</v>
      </c>
      <c r="G27" s="6">
        <v>41175</v>
      </c>
      <c r="H27" s="8">
        <f t="shared" si="0"/>
        <v>2735</v>
      </c>
      <c r="I27" s="36">
        <f t="shared" si="1"/>
        <v>7.114984391259105</v>
      </c>
      <c r="J27" s="37"/>
    </row>
    <row r="28" spans="1:10" s="2" customFormat="1" ht="13.5" customHeight="1">
      <c r="A28" s="4" t="s">
        <v>347</v>
      </c>
      <c r="B28" s="9">
        <v>7803</v>
      </c>
      <c r="C28" s="6">
        <v>7802</v>
      </c>
      <c r="D28" s="6">
        <f t="shared" si="2"/>
        <v>-1</v>
      </c>
      <c r="E28" s="7">
        <f t="shared" si="3"/>
        <v>-0.012815583749839805</v>
      </c>
      <c r="F28" s="6">
        <v>66703</v>
      </c>
      <c r="G28" s="6">
        <v>67902</v>
      </c>
      <c r="H28" s="8">
        <f t="shared" si="0"/>
        <v>1199</v>
      </c>
      <c r="I28" s="36">
        <f t="shared" si="1"/>
        <v>1.7975203514084825</v>
      </c>
      <c r="J28" s="37"/>
    </row>
    <row r="29" spans="1:10" s="2" customFormat="1" ht="13.5" customHeight="1">
      <c r="A29" s="4" t="s">
        <v>348</v>
      </c>
      <c r="B29" s="9">
        <v>4751</v>
      </c>
      <c r="C29" s="6">
        <v>4757</v>
      </c>
      <c r="D29" s="6">
        <f t="shared" si="2"/>
        <v>6</v>
      </c>
      <c r="E29" s="7">
        <f t="shared" si="3"/>
        <v>0.12628920227320564</v>
      </c>
      <c r="F29" s="6">
        <v>57936</v>
      </c>
      <c r="G29" s="6">
        <v>57256</v>
      </c>
      <c r="H29" s="8">
        <f t="shared" si="0"/>
        <v>-680</v>
      </c>
      <c r="I29" s="36">
        <f t="shared" si="1"/>
        <v>-1.1737089201877933</v>
      </c>
      <c r="J29" s="37"/>
    </row>
    <row r="30" spans="1:10" s="2" customFormat="1" ht="13.5" customHeight="1">
      <c r="A30" s="4" t="s">
        <v>349</v>
      </c>
      <c r="B30" s="9">
        <v>2233</v>
      </c>
      <c r="C30" s="6">
        <v>2275</v>
      </c>
      <c r="D30" s="6">
        <f t="shared" si="2"/>
        <v>42</v>
      </c>
      <c r="E30" s="7">
        <f t="shared" si="3"/>
        <v>1.8808777429467085</v>
      </c>
      <c r="F30" s="6">
        <v>23732</v>
      </c>
      <c r="G30" s="6">
        <v>24355</v>
      </c>
      <c r="H30" s="8">
        <f t="shared" si="0"/>
        <v>623</v>
      </c>
      <c r="I30" s="36">
        <f t="shared" si="1"/>
        <v>2.6251474801955164</v>
      </c>
      <c r="J30" s="37"/>
    </row>
    <row r="31" spans="1:10" s="2" customFormat="1" ht="13.5" customHeight="1">
      <c r="A31" s="4" t="s">
        <v>350</v>
      </c>
      <c r="B31" s="9">
        <v>3632</v>
      </c>
      <c r="C31" s="6">
        <v>3481</v>
      </c>
      <c r="D31" s="6">
        <f t="shared" si="2"/>
        <v>-151</v>
      </c>
      <c r="E31" s="7">
        <f t="shared" si="3"/>
        <v>-4.1574889867841405</v>
      </c>
      <c r="F31" s="6">
        <v>32240</v>
      </c>
      <c r="G31" s="6">
        <v>30854</v>
      </c>
      <c r="H31" s="8">
        <f t="shared" si="0"/>
        <v>-1386</v>
      </c>
      <c r="I31" s="36">
        <f t="shared" si="1"/>
        <v>-4.299007444168734</v>
      </c>
      <c r="J31" s="37"/>
    </row>
    <row r="32" spans="1:10" s="2" customFormat="1" ht="13.5" customHeight="1">
      <c r="A32" s="4" t="s">
        <v>351</v>
      </c>
      <c r="B32" s="9">
        <v>5491</v>
      </c>
      <c r="C32" s="6">
        <v>5584</v>
      </c>
      <c r="D32" s="6">
        <f t="shared" si="2"/>
        <v>93</v>
      </c>
      <c r="E32" s="7">
        <f t="shared" si="3"/>
        <v>1.6936805682025133</v>
      </c>
      <c r="F32" s="6">
        <v>55601</v>
      </c>
      <c r="G32" s="6">
        <v>58229</v>
      </c>
      <c r="H32" s="8">
        <f t="shared" si="0"/>
        <v>2628</v>
      </c>
      <c r="I32" s="36">
        <f t="shared" si="1"/>
        <v>4.726533695437133</v>
      </c>
      <c r="J32" s="37"/>
    </row>
    <row r="33" spans="1:10" s="2" customFormat="1" ht="13.5" customHeight="1">
      <c r="A33" s="4" t="s">
        <v>352</v>
      </c>
      <c r="B33" s="9">
        <v>6530</v>
      </c>
      <c r="C33" s="6">
        <v>6719</v>
      </c>
      <c r="D33" s="6">
        <f t="shared" si="2"/>
        <v>189</v>
      </c>
      <c r="E33" s="7">
        <f t="shared" si="3"/>
        <v>2.894333843797856</v>
      </c>
      <c r="F33" s="6">
        <v>73108</v>
      </c>
      <c r="G33" s="6">
        <v>67522</v>
      </c>
      <c r="H33" s="8">
        <f t="shared" si="0"/>
        <v>-5586</v>
      </c>
      <c r="I33" s="36">
        <f t="shared" si="1"/>
        <v>-7.640750670241286</v>
      </c>
      <c r="J33" s="37"/>
    </row>
    <row r="34" spans="1:10" s="2" customFormat="1" ht="13.5" customHeight="1">
      <c r="A34" s="4" t="s">
        <v>353</v>
      </c>
      <c r="B34" s="9">
        <v>7692</v>
      </c>
      <c r="C34" s="6">
        <v>8471</v>
      </c>
      <c r="D34" s="6">
        <f t="shared" si="2"/>
        <v>779</v>
      </c>
      <c r="E34" s="7">
        <f t="shared" si="3"/>
        <v>10.127405096203848</v>
      </c>
      <c r="F34" s="6">
        <v>70701</v>
      </c>
      <c r="G34" s="6">
        <v>71466</v>
      </c>
      <c r="H34" s="8">
        <f t="shared" si="0"/>
        <v>765</v>
      </c>
      <c r="I34" s="36">
        <f t="shared" si="1"/>
        <v>1.0820214707005558</v>
      </c>
      <c r="J34" s="37"/>
    </row>
    <row r="35" spans="1:10" s="2" customFormat="1" ht="13.5" customHeight="1">
      <c r="A35" s="4" t="s">
        <v>354</v>
      </c>
      <c r="B35" s="9">
        <v>11645</v>
      </c>
      <c r="C35" s="6">
        <v>12124</v>
      </c>
      <c r="D35" s="6">
        <f t="shared" si="2"/>
        <v>479</v>
      </c>
      <c r="E35" s="7">
        <f t="shared" si="3"/>
        <v>4.1133533705452985</v>
      </c>
      <c r="F35" s="6">
        <v>112317</v>
      </c>
      <c r="G35" s="6">
        <v>112120</v>
      </c>
      <c r="H35" s="8">
        <f t="shared" si="0"/>
        <v>-197</v>
      </c>
      <c r="I35" s="36">
        <f t="shared" si="1"/>
        <v>-0.17539642262524818</v>
      </c>
      <c r="J35" s="37"/>
    </row>
    <row r="36" spans="1:10" s="2" customFormat="1" ht="13.5" customHeight="1">
      <c r="A36" s="4" t="s">
        <v>355</v>
      </c>
      <c r="B36" s="9">
        <v>2755</v>
      </c>
      <c r="C36" s="6">
        <v>2859</v>
      </c>
      <c r="D36" s="6">
        <f t="shared" si="2"/>
        <v>104</v>
      </c>
      <c r="E36" s="7">
        <f t="shared" si="3"/>
        <v>3.7749546279491835</v>
      </c>
      <c r="F36" s="6">
        <v>23333</v>
      </c>
      <c r="G36" s="6">
        <v>22306</v>
      </c>
      <c r="H36" s="8">
        <f t="shared" si="0"/>
        <v>-1027</v>
      </c>
      <c r="I36" s="36">
        <f>+H36/F36*100</f>
        <v>-4.401491449877856</v>
      </c>
      <c r="J36" s="37"/>
    </row>
    <row r="37" spans="1:10" s="2" customFormat="1" ht="13.5" customHeight="1">
      <c r="A37" s="4" t="s">
        <v>356</v>
      </c>
      <c r="B37" s="9">
        <v>5446</v>
      </c>
      <c r="C37" s="6">
        <v>5993</v>
      </c>
      <c r="D37" s="6">
        <f t="shared" si="2"/>
        <v>547</v>
      </c>
      <c r="E37" s="7">
        <f t="shared" si="3"/>
        <v>10.044069041498348</v>
      </c>
      <c r="F37" s="6">
        <v>65333</v>
      </c>
      <c r="G37" s="6">
        <v>66334</v>
      </c>
      <c r="H37" s="8">
        <f t="shared" si="0"/>
        <v>1001</v>
      </c>
      <c r="I37" s="36">
        <f t="shared" si="1"/>
        <v>1.532150674238134</v>
      </c>
      <c r="J37" s="37"/>
    </row>
    <row r="38" spans="1:10" s="2" customFormat="1" ht="13.5" customHeight="1">
      <c r="A38" s="4" t="s">
        <v>357</v>
      </c>
      <c r="B38" s="9">
        <v>4934</v>
      </c>
      <c r="C38" s="6">
        <v>5255</v>
      </c>
      <c r="D38" s="6">
        <f t="shared" si="2"/>
        <v>321</v>
      </c>
      <c r="E38" s="7">
        <f t="shared" si="3"/>
        <v>6.505877584110255</v>
      </c>
      <c r="F38" s="6">
        <v>50308</v>
      </c>
      <c r="G38" s="6">
        <v>51999</v>
      </c>
      <c r="H38" s="8">
        <f t="shared" si="0"/>
        <v>1691</v>
      </c>
      <c r="I38" s="36">
        <f t="shared" si="1"/>
        <v>3.361294426333784</v>
      </c>
      <c r="J38" s="37"/>
    </row>
    <row r="39" spans="1:10" s="2" customFormat="1" ht="13.5" customHeight="1">
      <c r="A39" s="11" t="s">
        <v>358</v>
      </c>
      <c r="B39" s="12">
        <v>3762</v>
      </c>
      <c r="C39" s="13">
        <v>4293</v>
      </c>
      <c r="D39" s="13">
        <f t="shared" si="2"/>
        <v>531</v>
      </c>
      <c r="E39" s="14">
        <f t="shared" si="3"/>
        <v>14.114832535885165</v>
      </c>
      <c r="F39" s="13">
        <v>42719</v>
      </c>
      <c r="G39" s="13">
        <v>44746</v>
      </c>
      <c r="H39" s="13">
        <f t="shared" si="0"/>
        <v>2027</v>
      </c>
      <c r="I39" s="38">
        <f t="shared" si="1"/>
        <v>4.744961258456424</v>
      </c>
      <c r="J39" s="37"/>
    </row>
    <row r="40" spans="1:10" s="2" customFormat="1" ht="13.5" customHeight="1">
      <c r="A40" s="4" t="s">
        <v>359</v>
      </c>
      <c r="B40" s="9">
        <v>2076</v>
      </c>
      <c r="C40" s="6">
        <v>2355</v>
      </c>
      <c r="D40" s="6">
        <f t="shared" si="2"/>
        <v>279</v>
      </c>
      <c r="E40" s="7">
        <f t="shared" si="3"/>
        <v>13.439306358381502</v>
      </c>
      <c r="F40" s="6">
        <v>15927</v>
      </c>
      <c r="G40" s="6">
        <v>17100</v>
      </c>
      <c r="H40" s="8">
        <f t="shared" si="0"/>
        <v>1173</v>
      </c>
      <c r="I40" s="36">
        <f t="shared" si="1"/>
        <v>7.364852137879073</v>
      </c>
      <c r="J40" s="37"/>
    </row>
    <row r="41" spans="1:10" s="2" customFormat="1" ht="13.5" customHeight="1">
      <c r="A41" s="4" t="s">
        <v>360</v>
      </c>
      <c r="B41" s="9">
        <v>1814</v>
      </c>
      <c r="C41" s="6">
        <v>2255</v>
      </c>
      <c r="D41" s="6">
        <f t="shared" si="2"/>
        <v>441</v>
      </c>
      <c r="E41" s="7">
        <f t="shared" si="3"/>
        <v>24.310915104740904</v>
      </c>
      <c r="F41" s="6">
        <v>27514</v>
      </c>
      <c r="G41" s="6">
        <v>29101</v>
      </c>
      <c r="H41" s="8">
        <f t="shared" si="0"/>
        <v>1587</v>
      </c>
      <c r="I41" s="36">
        <f t="shared" si="1"/>
        <v>5.767972668459693</v>
      </c>
      <c r="J41" s="37"/>
    </row>
    <row r="42" spans="1:10" s="2" customFormat="1" ht="13.5" customHeight="1">
      <c r="A42" s="4" t="s">
        <v>361</v>
      </c>
      <c r="B42" s="9">
        <v>4969</v>
      </c>
      <c r="C42" s="6">
        <v>5270</v>
      </c>
      <c r="D42" s="6">
        <f t="shared" si="2"/>
        <v>301</v>
      </c>
      <c r="E42" s="7">
        <f t="shared" si="3"/>
        <v>6.057556852485409</v>
      </c>
      <c r="F42" s="6">
        <v>49717</v>
      </c>
      <c r="G42" s="6">
        <v>50852</v>
      </c>
      <c r="H42" s="8">
        <f t="shared" si="0"/>
        <v>1135</v>
      </c>
      <c r="I42" s="36">
        <f t="shared" si="1"/>
        <v>2.282921334754712</v>
      </c>
      <c r="J42" s="37"/>
    </row>
    <row r="43" spans="1:10" s="2" customFormat="1" ht="13.5" customHeight="1">
      <c r="A43" s="4" t="s">
        <v>362</v>
      </c>
      <c r="B43" s="9">
        <v>2308</v>
      </c>
      <c r="C43" s="6">
        <v>2388</v>
      </c>
      <c r="D43" s="6">
        <f t="shared" si="2"/>
        <v>80</v>
      </c>
      <c r="E43" s="7">
        <f t="shared" si="3"/>
        <v>3.466204506065858</v>
      </c>
      <c r="F43" s="6">
        <v>24247</v>
      </c>
      <c r="G43" s="6">
        <v>24145</v>
      </c>
      <c r="H43" s="8">
        <f t="shared" si="0"/>
        <v>-102</v>
      </c>
      <c r="I43" s="36">
        <f t="shared" si="1"/>
        <v>-0.4206705984245474</v>
      </c>
      <c r="J43" s="37"/>
    </row>
    <row r="44" spans="1:10" s="2" customFormat="1" ht="13.5" customHeight="1">
      <c r="A44" s="4" t="s">
        <v>363</v>
      </c>
      <c r="B44" s="9">
        <v>5134</v>
      </c>
      <c r="C44" s="6">
        <v>5197</v>
      </c>
      <c r="D44" s="6">
        <f t="shared" si="2"/>
        <v>63</v>
      </c>
      <c r="E44" s="7">
        <f t="shared" si="3"/>
        <v>1.227113361901052</v>
      </c>
      <c r="F44" s="6">
        <v>58069</v>
      </c>
      <c r="G44" s="6">
        <v>58633</v>
      </c>
      <c r="H44" s="8">
        <f t="shared" si="0"/>
        <v>564</v>
      </c>
      <c r="I44" s="36">
        <f t="shared" si="1"/>
        <v>0.9712583306066921</v>
      </c>
      <c r="J44" s="37"/>
    </row>
    <row r="45" spans="1:10" s="2" customFormat="1" ht="13.5" customHeight="1">
      <c r="A45" s="4" t="s">
        <v>364</v>
      </c>
      <c r="B45" s="9">
        <v>2008</v>
      </c>
      <c r="C45" s="6">
        <v>2077</v>
      </c>
      <c r="D45" s="6">
        <f t="shared" si="2"/>
        <v>69</v>
      </c>
      <c r="E45" s="7">
        <f t="shared" si="3"/>
        <v>3.436254980079681</v>
      </c>
      <c r="F45" s="6">
        <v>19668</v>
      </c>
      <c r="G45" s="6">
        <v>19238</v>
      </c>
      <c r="H45" s="8">
        <f t="shared" si="0"/>
        <v>-430</v>
      </c>
      <c r="I45" s="36">
        <f t="shared" si="1"/>
        <v>-2.1862924547488305</v>
      </c>
      <c r="J45" s="37"/>
    </row>
    <row r="46" spans="1:10" s="2" customFormat="1" ht="13.5" customHeight="1">
      <c r="A46" s="4" t="s">
        <v>365</v>
      </c>
      <c r="B46" s="9">
        <v>4508</v>
      </c>
      <c r="C46" s="6">
        <v>4983</v>
      </c>
      <c r="D46" s="6">
        <f t="shared" si="2"/>
        <v>475</v>
      </c>
      <c r="E46" s="7">
        <f t="shared" si="3"/>
        <v>10.536823425022183</v>
      </c>
      <c r="F46" s="6">
        <v>43409</v>
      </c>
      <c r="G46" s="6">
        <v>45901</v>
      </c>
      <c r="H46" s="8">
        <f t="shared" si="0"/>
        <v>2492</v>
      </c>
      <c r="I46" s="36">
        <f t="shared" si="1"/>
        <v>5.740745006795826</v>
      </c>
      <c r="J46" s="37"/>
    </row>
    <row r="47" spans="1:10" s="2" customFormat="1" ht="13.5" customHeight="1">
      <c r="A47" s="4" t="s">
        <v>366</v>
      </c>
      <c r="B47" s="9">
        <v>3110</v>
      </c>
      <c r="C47" s="6">
        <v>3223</v>
      </c>
      <c r="D47" s="6">
        <f t="shared" si="2"/>
        <v>113</v>
      </c>
      <c r="E47" s="7">
        <f t="shared" si="3"/>
        <v>3.6334405144694535</v>
      </c>
      <c r="F47" s="6">
        <v>24816</v>
      </c>
      <c r="G47" s="6">
        <v>26592</v>
      </c>
      <c r="H47" s="8">
        <f t="shared" si="0"/>
        <v>1776</v>
      </c>
      <c r="I47" s="36">
        <f t="shared" si="1"/>
        <v>7.156673114119923</v>
      </c>
      <c r="J47" s="37"/>
    </row>
    <row r="48" spans="1:10" s="2" customFormat="1" ht="13.5" customHeight="1">
      <c r="A48" s="4" t="s">
        <v>367</v>
      </c>
      <c r="B48" s="9">
        <v>5610</v>
      </c>
      <c r="C48" s="6">
        <v>5766</v>
      </c>
      <c r="D48" s="6">
        <f t="shared" si="2"/>
        <v>156</v>
      </c>
      <c r="E48" s="7">
        <f t="shared" si="3"/>
        <v>2.7807486631016043</v>
      </c>
      <c r="F48" s="6">
        <v>52825</v>
      </c>
      <c r="G48" s="6">
        <v>54271</v>
      </c>
      <c r="H48" s="8">
        <f t="shared" si="0"/>
        <v>1446</v>
      </c>
      <c r="I48" s="36">
        <f t="shared" si="1"/>
        <v>2.7373402744912445</v>
      </c>
      <c r="J48" s="37"/>
    </row>
    <row r="49" spans="1:10" s="2" customFormat="1" ht="13.5" customHeight="1">
      <c r="A49" s="4" t="s">
        <v>368</v>
      </c>
      <c r="B49" s="9">
        <v>1692</v>
      </c>
      <c r="C49" s="6">
        <v>1890</v>
      </c>
      <c r="D49" s="6">
        <f t="shared" si="2"/>
        <v>198</v>
      </c>
      <c r="E49" s="7">
        <f t="shared" si="3"/>
        <v>11.702127659574469</v>
      </c>
      <c r="F49" s="6">
        <v>17822</v>
      </c>
      <c r="G49" s="6">
        <v>18521</v>
      </c>
      <c r="H49" s="8">
        <f t="shared" si="0"/>
        <v>699</v>
      </c>
      <c r="I49" s="36">
        <f t="shared" si="1"/>
        <v>3.922118729659971</v>
      </c>
      <c r="J49" s="37"/>
    </row>
    <row r="50" spans="1:10" s="2" customFormat="1" ht="13.5" customHeight="1">
      <c r="A50" s="4" t="s">
        <v>369</v>
      </c>
      <c r="B50" s="9">
        <v>3096</v>
      </c>
      <c r="C50" s="6">
        <v>2994</v>
      </c>
      <c r="D50" s="6">
        <f t="shared" si="2"/>
        <v>-102</v>
      </c>
      <c r="E50" s="7">
        <f t="shared" si="3"/>
        <v>-3.2945736434108532</v>
      </c>
      <c r="F50" s="6">
        <v>30457</v>
      </c>
      <c r="G50" s="6">
        <v>29442</v>
      </c>
      <c r="H50" s="8">
        <f t="shared" si="0"/>
        <v>-1015</v>
      </c>
      <c r="I50" s="36">
        <f t="shared" si="1"/>
        <v>-3.3325672259250747</v>
      </c>
      <c r="J50" s="37"/>
    </row>
    <row r="51" spans="1:10" s="2" customFormat="1" ht="13.5" customHeight="1">
      <c r="A51" s="4" t="s">
        <v>370</v>
      </c>
      <c r="B51" s="9">
        <v>2132</v>
      </c>
      <c r="C51" s="6">
        <v>2046</v>
      </c>
      <c r="D51" s="6">
        <f t="shared" si="2"/>
        <v>-86</v>
      </c>
      <c r="E51" s="7">
        <f t="shared" si="3"/>
        <v>-4.033771106941838</v>
      </c>
      <c r="F51" s="6">
        <v>18228</v>
      </c>
      <c r="G51" s="6">
        <v>17692</v>
      </c>
      <c r="H51" s="8">
        <f t="shared" si="0"/>
        <v>-536</v>
      </c>
      <c r="I51" s="36">
        <f t="shared" si="1"/>
        <v>-2.9405310511301295</v>
      </c>
      <c r="J51" s="37"/>
    </row>
    <row r="52" spans="1:10" s="2" customFormat="1" ht="13.5" customHeight="1">
      <c r="A52" s="4" t="s">
        <v>371</v>
      </c>
      <c r="B52" s="9">
        <v>2156</v>
      </c>
      <c r="C52" s="6">
        <v>2244</v>
      </c>
      <c r="D52" s="6">
        <f t="shared" si="2"/>
        <v>88</v>
      </c>
      <c r="E52" s="7">
        <f t="shared" si="3"/>
        <v>4.081632653061225</v>
      </c>
      <c r="F52" s="6">
        <v>22448</v>
      </c>
      <c r="G52" s="6">
        <v>22394</v>
      </c>
      <c r="H52" s="8">
        <f t="shared" si="0"/>
        <v>-54</v>
      </c>
      <c r="I52" s="36">
        <f t="shared" si="1"/>
        <v>-0.2405559515324305</v>
      </c>
      <c r="J52" s="37"/>
    </row>
    <row r="53" spans="1:10" s="2" customFormat="1" ht="13.5" customHeight="1">
      <c r="A53" s="4" t="s">
        <v>372</v>
      </c>
      <c r="B53" s="9">
        <v>1872</v>
      </c>
      <c r="C53" s="6">
        <v>1824</v>
      </c>
      <c r="D53" s="6">
        <f t="shared" si="2"/>
        <v>-48</v>
      </c>
      <c r="E53" s="7">
        <f t="shared" si="3"/>
        <v>-2.564102564102564</v>
      </c>
      <c r="F53" s="6">
        <v>23322</v>
      </c>
      <c r="G53" s="6">
        <v>24682</v>
      </c>
      <c r="H53" s="8">
        <f t="shared" si="0"/>
        <v>1360</v>
      </c>
      <c r="I53" s="36">
        <f t="shared" si="1"/>
        <v>5.831403824714862</v>
      </c>
      <c r="J53" s="37"/>
    </row>
    <row r="54" spans="1:10" s="2" customFormat="1" ht="13.5" customHeight="1">
      <c r="A54" s="4" t="s">
        <v>373</v>
      </c>
      <c r="B54" s="9">
        <v>2135</v>
      </c>
      <c r="C54" s="6">
        <v>2436</v>
      </c>
      <c r="D54" s="6">
        <f t="shared" si="2"/>
        <v>301</v>
      </c>
      <c r="E54" s="7">
        <f>+D54/B54*100</f>
        <v>14.098360655737704</v>
      </c>
      <c r="F54" s="6">
        <v>21595</v>
      </c>
      <c r="G54" s="6">
        <v>23200</v>
      </c>
      <c r="H54" s="8">
        <f>+G54-F54</f>
        <v>1605</v>
      </c>
      <c r="I54" s="36">
        <f t="shared" si="1"/>
        <v>7.432275989812457</v>
      </c>
      <c r="J54" s="37"/>
    </row>
    <row r="55" spans="1:10" s="2" customFormat="1" ht="13.5" customHeight="1">
      <c r="A55" s="4" t="s">
        <v>374</v>
      </c>
      <c r="B55" s="9">
        <v>3128</v>
      </c>
      <c r="C55" s="6">
        <v>3200</v>
      </c>
      <c r="D55" s="6">
        <f t="shared" si="2"/>
        <v>72</v>
      </c>
      <c r="E55" s="7">
        <f>+D55/B55*100</f>
        <v>2.3017902813299234</v>
      </c>
      <c r="F55" s="6">
        <v>31310</v>
      </c>
      <c r="G55" s="6">
        <v>29512</v>
      </c>
      <c r="H55" s="8">
        <f>+G55-F55</f>
        <v>-1798</v>
      </c>
      <c r="I55" s="36">
        <f t="shared" si="1"/>
        <v>-5.742574257425743</v>
      </c>
      <c r="J55" s="37"/>
    </row>
    <row r="56" spans="1:10" s="2" customFormat="1" ht="13.5" customHeight="1">
      <c r="A56" s="15" t="s">
        <v>375</v>
      </c>
      <c r="B56" s="16">
        <v>1430</v>
      </c>
      <c r="C56" s="17">
        <v>1456</v>
      </c>
      <c r="D56" s="17">
        <f>+C56-B56</f>
        <v>26</v>
      </c>
      <c r="E56" s="18">
        <f>+D56/B56*100</f>
        <v>1.8181818181818181</v>
      </c>
      <c r="F56" s="17">
        <v>13657</v>
      </c>
      <c r="G56" s="17">
        <v>14074</v>
      </c>
      <c r="H56" s="17">
        <f>+G56-F56</f>
        <v>417</v>
      </c>
      <c r="I56" s="39">
        <f>+H56/F56*100</f>
        <v>3.053379219447902</v>
      </c>
      <c r="J56" s="37"/>
    </row>
    <row r="57" spans="1:11" s="1" customFormat="1" ht="18" customHeight="1">
      <c r="A57" s="19" t="s">
        <v>193</v>
      </c>
      <c r="B57" s="20"/>
      <c r="C57" s="21"/>
      <c r="D57" s="21"/>
      <c r="E57" s="22"/>
      <c r="F57" s="21"/>
      <c r="G57" s="193"/>
      <c r="H57" s="193"/>
      <c r="I57" s="193"/>
      <c r="J57" s="194"/>
      <c r="K57" s="32"/>
    </row>
    <row r="58" spans="1:4" s="1" customFormat="1" ht="18" customHeight="1">
      <c r="A58" s="23"/>
      <c r="B58" s="24"/>
      <c r="C58" s="24"/>
      <c r="D58" s="24"/>
    </row>
    <row r="59" spans="1:9" s="2" customFormat="1" ht="12">
      <c r="A59" s="25"/>
      <c r="B59" s="26"/>
      <c r="C59" s="27"/>
      <c r="D59" s="27"/>
      <c r="E59" s="28"/>
      <c r="F59" s="27"/>
      <c r="G59" s="27"/>
      <c r="H59" s="27"/>
      <c r="I59" s="27"/>
    </row>
    <row r="60" spans="1:9" ht="13.5">
      <c r="A60" s="29"/>
      <c r="B60" s="21"/>
      <c r="C60" s="24"/>
      <c r="D60" s="24"/>
      <c r="E60" s="30"/>
      <c r="F60" s="24"/>
      <c r="G60" s="24"/>
      <c r="H60" s="24"/>
      <c r="I60" s="24"/>
    </row>
    <row r="61" spans="1:9" ht="13.5">
      <c r="A61" s="24"/>
      <c r="B61" s="21"/>
      <c r="C61" s="24"/>
      <c r="D61" s="24"/>
      <c r="E61" s="30"/>
      <c r="F61" s="24"/>
      <c r="G61" s="24"/>
      <c r="H61" s="24"/>
      <c r="I61" s="24"/>
    </row>
  </sheetData>
  <sheetProtection/>
  <mergeCells count="5">
    <mergeCell ref="A1:J1"/>
    <mergeCell ref="E2:I2"/>
    <mergeCell ref="B3:E3"/>
    <mergeCell ref="F3:I3"/>
    <mergeCell ref="A3:A4"/>
  </mergeCells>
  <printOptions/>
  <pageMargins left="0.7874015748031497" right="0.7874015748031497" top="0.5905511811023623" bottom="0.3937007874015748" header="0.5118110236220472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S0765</cp:lastModifiedBy>
  <cp:lastPrinted>2012-05-24T00:48:47Z</cp:lastPrinted>
  <dcterms:created xsi:type="dcterms:W3CDTF">1997-01-08T22:48:59Z</dcterms:created>
  <dcterms:modified xsi:type="dcterms:W3CDTF">2024-01-17T08:04:37Z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1041-11.8.2.10301</vt:lpwstr>
  </property>
  <property fmtid="{D5CDD505-2E9C-101B-9397-08002B2CF9AE}" pid="3" name="KSOReadingLayout">
    <vt:bool>true</vt:bool>
  </property>
</Properties>
</file>