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645" windowWidth="10200" windowHeight="3630" activeTab="0"/>
  </bookViews>
  <sheets>
    <sheet name="01 目次" sheetId="1" r:id="rId1"/>
    <sheet name="01-01" sheetId="2" r:id="rId2"/>
    <sheet name="01-02" sheetId="3" r:id="rId3"/>
    <sheet name="01-03" sheetId="4" r:id="rId4"/>
    <sheet name="01-04" sheetId="5" r:id="rId5"/>
    <sheet name="01-05" sheetId="6" r:id="rId6"/>
    <sheet name="01-06" sheetId="7" r:id="rId7"/>
    <sheet name="01-07" sheetId="8" r:id="rId8"/>
    <sheet name="01-08" sheetId="9" r:id="rId9"/>
  </sheets>
  <definedNames>
    <definedName name="_xlnm.Print_Area" localSheetId="3">'01-03'!$A$1:$L$52</definedName>
    <definedName name="_xlnm.Print_Area" localSheetId="4">'01-04'!$A$1:$H$26</definedName>
    <definedName name="_xlnm.Print_Area" localSheetId="6">'01-06'!$A$1:$M$16</definedName>
    <definedName name="_xlnm.Print_Area" localSheetId="7">'01-07'!$A$1:$I$67</definedName>
  </definedNames>
  <calcPr fullCalcOnLoad="1"/>
</workbook>
</file>

<file path=xl/sharedStrings.xml><?xml version="1.0" encoding="utf-8"?>
<sst xmlns="http://schemas.openxmlformats.org/spreadsheetml/2006/main" count="429" uniqueCount="270">
  <si>
    <t>１　土　地　・　気　象</t>
  </si>
  <si>
    <t>位置及び面積</t>
  </si>
  <si>
    <t>市域の変遷</t>
  </si>
  <si>
    <t>町（丁）・大字別面積</t>
  </si>
  <si>
    <t>地目別土地面積</t>
  </si>
  <si>
    <t>農地転用の状況</t>
  </si>
  <si>
    <t>気　　象</t>
  </si>
  <si>
    <t>都市計画の面積</t>
  </si>
  <si>
    <t>土地の標準価格</t>
  </si>
  <si>
    <t>川越市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</si>
  <si>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</si>
  <si>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</si>
  <si>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</si>
  <si>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</si>
  <si>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</si>
  <si>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</si>
  <si>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</si>
  <si>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</si>
  <si>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</si>
  <si>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</si>
  <si>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</si>
  <si>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</si>
  <si>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</si>
  <si>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</si>
  <si>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</si>
  <si>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</si>
  <si>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</si>
  <si>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</si>
  <si>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</si>
  <si>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</si>
  <si>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</si>
  <si>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</si>
  <si>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</si>
  <si>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</si>
  <si>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</si>
  <si>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</si>
  <si>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</si>
  <si>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</si>
  <si>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</si>
  <si>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</si>
  <si>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</si>
  <si>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</si>
  <si>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</si>
  <si>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さいたま市</t>
  </si>
  <si>
    <t>北本市</t>
  </si>
  <si>
    <t>（単位：価格　円/㎡、変動率　％）</t>
  </si>
  <si>
    <t>全用途（林地を除く）</t>
  </si>
  <si>
    <t>年　　　次</t>
  </si>
  <si>
    <t>県平均</t>
  </si>
  <si>
    <t>鶴ヶ島市</t>
  </si>
  <si>
    <t>岩　 槻　 区</t>
  </si>
  <si>
    <t>資料：埼玉県土地水政策課ＨＰ 「埼玉県地価調査」 （各年7月1日現在）</t>
  </si>
  <si>
    <t>白岡市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</si>
  <si>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注：調査地点が変更されたため、平均変動率が算出されていないものがある</t>
    </r>
  </si>
  <si>
    <t>平均価格</t>
  </si>
  <si>
    <t>平均変動率</t>
  </si>
  <si>
    <t>西　　　 　区</t>
  </si>
  <si>
    <t>大 　宮 　区</t>
  </si>
  <si>
    <t>見　 沼　 区</t>
  </si>
  <si>
    <t>緑　　　 　区</t>
  </si>
  <si>
    <t>２.　市域の変遷</t>
  </si>
  <si>
    <t>年　月　日</t>
  </si>
  <si>
    <t>変　     遷</t>
  </si>
  <si>
    <t>面積（k㎡）</t>
  </si>
  <si>
    <t>世　帯</t>
  </si>
  <si>
    <t>人　口</t>
  </si>
  <si>
    <t>明治 　８．　４．　８</t>
  </si>
  <si>
    <t>　膝折村は膝折新田、下新田を合わせ膝折村となる。</t>
  </si>
  <si>
    <t>…</t>
  </si>
  <si>
    <t>　　   ２２．　４．　１</t>
  </si>
  <si>
    <t>　膝折村（膝折村は、溝沼村・岡村・台村・根岸村と</t>
  </si>
  <si>
    <t>　合併）発足</t>
  </si>
  <si>
    <t>　　　　　〃</t>
  </si>
  <si>
    <t>　内間木村（上内間木村・下内間木村・宮戸村・浜崎</t>
  </si>
  <si>
    <t>　村・田島村が合併）発足</t>
  </si>
  <si>
    <t>昭和　７．　５．　１</t>
  </si>
  <si>
    <t>　膝折村は町制を施行し「朝霞町」となる。</t>
  </si>
  <si>
    <t>　　　１９．　２．１１</t>
  </si>
  <si>
    <t>　志木町・宗岡村・水谷村・内間木村は合併し「志紀</t>
  </si>
  <si>
    <t>　町」発足（内間木村大字下内間木の一部は美笹村</t>
  </si>
  <si>
    <t>　へ編入される）</t>
  </si>
  <si>
    <t>　　　２３．　４．　１</t>
  </si>
  <si>
    <t>　志紀町は志木町・宗岡村・水谷村・内間木村にそれ</t>
  </si>
  <si>
    <t>　ぞれ分離</t>
  </si>
  <si>
    <t>　　　３０．　４．　１</t>
  </si>
  <si>
    <t>　朝霞町・内間木村は合併し新「朝霞町」発足</t>
  </si>
  <si>
    <t>　　　３３．　４．　１</t>
  </si>
  <si>
    <t>　朝霞町大字宮戸字立出字大山の一部は足立町</t>
  </si>
  <si>
    <t>　（志木市）に編入</t>
  </si>
  <si>
    <t>　　　４２．　３．１５</t>
  </si>
  <si>
    <t>　市制施行</t>
  </si>
  <si>
    <t>　　　６３．１０．　１</t>
  </si>
  <si>
    <t>　測量技術向上に伴う面積修正</t>
  </si>
  <si>
    <t>　（国土地理院「全国都道府県市区町村別面積調」）</t>
  </si>
  <si>
    <t>平成　２．１０．　１</t>
  </si>
  <si>
    <t>　境界修正</t>
  </si>
  <si>
    <t>　　　２６．１０．　１</t>
  </si>
  <si>
    <t>資料：市政情報課</t>
  </si>
  <si>
    <t xml:space="preserve">７.　土地の標準価格 </t>
  </si>
  <si>
    <t>住宅地</t>
  </si>
  <si>
    <t>工業地</t>
  </si>
  <si>
    <t>飯能市</t>
  </si>
  <si>
    <t>ふじみ野市</t>
  </si>
  <si>
    <t>資料：まちづくり推進課（経度緯度、面積については国土地理院）</t>
  </si>
  <si>
    <t>緯度　３５°４７′５０″</t>
  </si>
  <si>
    <t>経度１３９°３５′３７″</t>
  </si>
  <si>
    <t>朝霞市本町1丁目</t>
  </si>
  <si>
    <t>m</t>
  </si>
  <si>
    <t>km</t>
  </si>
  <si>
    <t>k㎡</t>
  </si>
  <si>
    <t>度　　分　　秒</t>
  </si>
  <si>
    <t>最　低</t>
  </si>
  <si>
    <t>最　高</t>
  </si>
  <si>
    <t>南　北</t>
  </si>
  <si>
    <t>東　西</t>
  </si>
  <si>
    <t>経度緯度</t>
  </si>
  <si>
    <t>地　　　番</t>
  </si>
  <si>
    <t>海　　　抜</t>
  </si>
  <si>
    <t>広　ぼ　う</t>
  </si>
  <si>
    <t>面　積</t>
  </si>
  <si>
    <t>市　役　所　所　在　地</t>
  </si>
  <si>
    <t>１.　位置及び面積</t>
  </si>
  <si>
    <t>３.　町（丁）・大字別面積</t>
  </si>
  <si>
    <t>町 （丁） ・ 大 字</t>
  </si>
  <si>
    <t>面　積</t>
  </si>
  <si>
    <t xml:space="preserve">  本　　　　町</t>
  </si>
  <si>
    <t xml:space="preserve">  大字台・根岸</t>
  </si>
  <si>
    <t xml:space="preserve">  北　　　　原</t>
  </si>
  <si>
    <t>１　丁　目</t>
  </si>
  <si>
    <t>２　丁　目</t>
  </si>
  <si>
    <t xml:space="preserve">  東　弁　財</t>
  </si>
  <si>
    <t>３　丁　目</t>
  </si>
  <si>
    <t xml:space="preserve">  西　　　　原</t>
  </si>
  <si>
    <t xml:space="preserve">  仲　　　　町</t>
  </si>
  <si>
    <t xml:space="preserve">  西　弁　財</t>
  </si>
  <si>
    <t xml:space="preserve">  浜　　　　崎</t>
  </si>
  <si>
    <t xml:space="preserve">  栄　　　　町</t>
  </si>
  <si>
    <t xml:space="preserve">  三　　　　原</t>
  </si>
  <si>
    <t>４　丁　目</t>
  </si>
  <si>
    <t>５　丁　目</t>
  </si>
  <si>
    <t xml:space="preserve">  大  字  浜  崎</t>
  </si>
  <si>
    <t xml:space="preserve">  幸　　　　町</t>
  </si>
  <si>
    <t xml:space="preserve">  朝 志 ケ 丘</t>
  </si>
  <si>
    <t xml:space="preserve">  泉　　　　水</t>
  </si>
  <si>
    <t xml:space="preserve">  膝　折　町</t>
  </si>
  <si>
    <t xml:space="preserve">  大  字  宮  戸</t>
  </si>
  <si>
    <t xml:space="preserve">  岡</t>
  </si>
  <si>
    <t xml:space="preserve">  宮　　　　戸</t>
  </si>
  <si>
    <t xml:space="preserve">  溝　　　　沼</t>
  </si>
  <si>
    <t xml:space="preserve">  根　岸　台</t>
  </si>
  <si>
    <t xml:space="preserve">  大  字  田  島</t>
  </si>
  <si>
    <t xml:space="preserve">  田　　　　島</t>
  </si>
  <si>
    <t>６　丁　目</t>
  </si>
  <si>
    <t>７　丁　目</t>
  </si>
  <si>
    <t>８　丁　目</t>
  </si>
  <si>
    <t xml:space="preserve">  大字上内間木</t>
  </si>
  <si>
    <t xml:space="preserve">  大  字  溝  沼</t>
  </si>
  <si>
    <t xml:space="preserve">  青　葉　台</t>
  </si>
  <si>
    <t xml:space="preserve">  大字下内間木</t>
  </si>
  <si>
    <t xml:space="preserve">  大  字  膝  折</t>
  </si>
  <si>
    <t xml:space="preserve">  大　 字 　岡</t>
  </si>
  <si>
    <t>資料：まちづくり推進課</t>
  </si>
  <si>
    <t>注１：平成27年3月6日付けで、国土交通省国土地理院から、全国の市町村別面積が発表され、</t>
  </si>
  <si>
    <t>　　　朝霞市の総面積が18.38k㎡から18.34k㎡に変更となった</t>
  </si>
  <si>
    <t>注2：都市計画基礎調査を基に、航空写真及び都市計画図を参考に算出した面積である</t>
  </si>
  <si>
    <t>４.　都市計画の面積</t>
  </si>
  <si>
    <t>地　　域　･　地　　区</t>
  </si>
  <si>
    <t>面積（ｈａ）</t>
  </si>
  <si>
    <t>面積（ha)</t>
  </si>
  <si>
    <t>構成比（％）</t>
  </si>
  <si>
    <t>建ぺい率（％）</t>
  </si>
  <si>
    <t>容積率（％）</t>
  </si>
  <si>
    <t>都　市　計　画　区　域</t>
  </si>
  <si>
    <t>－</t>
  </si>
  <si>
    <t>市  　街  　化  　区  　域</t>
  </si>
  <si>
    <t>市　街　化　調　整　区　域</t>
  </si>
  <si>
    <t>用　途　地　域　指　定　地　域</t>
  </si>
  <si>
    <t>第一種低層住居専用地域</t>
  </si>
  <si>
    <t>第一種中高層住居専用地域</t>
  </si>
  <si>
    <t>第二種中高層住居専用地域</t>
  </si>
  <si>
    <t>第　一　種　住　居　地　域</t>
  </si>
  <si>
    <t>準　　住　　居　　地　　域</t>
  </si>
  <si>
    <t>近 　隣 　商 　業 　地 　域</t>
  </si>
  <si>
    <t>商　　　業　　　地　　　域</t>
  </si>
  <si>
    <t>準　　工　　業　　地　　域</t>
  </si>
  <si>
    <t>工　　　業　　　地　　　域</t>
  </si>
  <si>
    <t>防　　火　　地　　域</t>
  </si>
  <si>
    <t>準　　防　　火　　地　　域</t>
  </si>
  <si>
    <t>荒　川　近　郊　緑　地　保　全　区　域</t>
  </si>
  <si>
    <t>８.　気  象</t>
  </si>
  <si>
    <t>年次 ・月</t>
  </si>
  <si>
    <t>気　     温    （℃）</t>
  </si>
  <si>
    <t>平均湿度</t>
  </si>
  <si>
    <t>降水量</t>
  </si>
  <si>
    <t>平均風速</t>
  </si>
  <si>
    <t>天　　　　候   （時間）</t>
  </si>
  <si>
    <t>平均気温</t>
  </si>
  <si>
    <t>最高気温</t>
  </si>
  <si>
    <t>最低気温</t>
  </si>
  <si>
    <t>（％）</t>
  </si>
  <si>
    <t>（mm）</t>
  </si>
  <si>
    <t>（ｍ／秒）</t>
  </si>
  <si>
    <t>晴</t>
  </si>
  <si>
    <t>曇</t>
  </si>
  <si>
    <t>雨</t>
  </si>
  <si>
    <t>雪</t>
  </si>
  <si>
    <t xml:space="preserve"> ２月</t>
  </si>
  <si>
    <t xml:space="preserve"> ３月</t>
  </si>
  <si>
    <t xml:space="preserve"> ４月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</si>
  <si>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</si>
  <si>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</si>
  <si>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</si>
  <si>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</si>
  <si>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</si>
  <si>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</si>
  <si>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</si>
  <si>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５.　地目別土地面積</t>
  </si>
  <si>
    <t>年</t>
  </si>
  <si>
    <t>総  数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</si>
  <si>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</si>
  <si>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</si>
  <si>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</si>
  <si>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</si>
  <si>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</si>
  <si>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</si>
  <si>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</si>
  <si>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</si>
  <si>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平成</t>
  </si>
  <si>
    <t>資料：課税課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</si>
  <si>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注：「その他」とは、墓地、境内地、水道用地、用悪水路、公衆用道路及び公園等をいう</t>
    </r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</si>
  <si>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</si>
  <si>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</si>
  <si>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</si>
  <si>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</si>
  <si>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</si>
  <si>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</si>
  <si>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</si>
  <si>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</si>
  <si>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</si>
  <si>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>資料：農業委員会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</si>
  <si>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注：農地法第４条、第５条により届出、許可を必要とする農地転用及び農地法例外規定による転用を示す</t>
    </r>
  </si>
  <si>
    <t>１,８９０－１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</si>
  <si>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注：数値は、朝霞消防署管内（志木・和光・新座を除く）のみである</t>
    </r>
  </si>
  <si>
    <t>商業地</t>
  </si>
  <si>
    <t>北　 　　　区</t>
  </si>
  <si>
    <t>中 　央 　区</t>
  </si>
  <si>
    <t>桜　　　　 区</t>
  </si>
  <si>
    <t>浦　 和　 区</t>
  </si>
  <si>
    <t>南　　　 　区</t>
  </si>
  <si>
    <t>（各年１月１日現在　単位：ｈａ）</t>
  </si>
  <si>
    <t xml:space="preserve"> １月</t>
  </si>
  <si>
    <t>-</t>
  </si>
  <si>
    <t>（令和</t>
  </si>
  <si>
    <t>元</t>
  </si>
  <si>
    <t>年）</t>
  </si>
  <si>
    <t>令 和</t>
  </si>
  <si>
    <t>年</t>
  </si>
  <si>
    <t xml:space="preserve"> 平成 </t>
  </si>
  <si>
    <t>年</t>
  </si>
  <si>
    <t>(令和</t>
  </si>
  <si>
    <t>令和</t>
  </si>
  <si>
    <t>年</t>
  </si>
  <si>
    <t>５月</t>
  </si>
  <si>
    <t>資料：埼玉県南西部消防局</t>
  </si>
  <si>
    <t>（令和５年４月１日現在）</t>
  </si>
  <si>
    <t>（令和５年４月１日現在　単位：ｈａ）</t>
  </si>
  <si>
    <t>（令和５年４月１日現在）</t>
  </si>
  <si>
    <t>平成</t>
  </si>
  <si>
    <t xml:space="preserve">令和元年度 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</si>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</sst>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.0_ ;_ * \-#,##0.0_ ;_ * &quot;-&quot;?_ ;_ @_ "/>
    <numFmt numFmtId="179" formatCode="0_);[Red]\(0\)"/>
    <numFmt numFmtId="180" formatCode="0.0_ "/>
    <numFmt numFmtId="181" formatCode="###\ ###\ ##0;&quot;△&quot;###\ ###\ ##0"/>
    <numFmt numFmtId="182" formatCode="0.0;&quot;△ &quot;0.0"/>
    <numFmt numFmtId="183" formatCode="_ * #,##0.00_ ;_ * \-#,##0.00_ ;_ * &quot;-&quot;_ ;_ @_ "/>
    <numFmt numFmtId="184" formatCode="#,##0.0_);[Red]\(#,##0.0\)"/>
    <numFmt numFmtId="185" formatCode="#,##0_);[Red]\(#,##0\)"/>
    <numFmt numFmtId="186" formatCode="#,##0.0_ ;[Red]\-#,##0.0\ "/>
    <numFmt numFmtId="187" formatCode="0_ "/>
    <numFmt numFmtId="188" formatCode="_ * #,##0_ ;_ * \-#,##0_ ;_ * &quot;-&quot;?_ ;_ @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sz val="11"/>
      <color indexed="9"/>
      <name val="ＭＳ Ｐ明朝"/>
      <family val="1"/>
    </font>
    <font>
      <sz val="9"/>
      <name val="ＭＳ Ｐゴシック"/>
      <family val="3"/>
    </font>
    <font>
      <sz val="9.5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Ｐ明朝"/>
      <family val="1"/>
    </font>
    <font>
      <sz val="16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4"/>
      <color indexed="8"/>
      <name val="ＭＳ Ｐゴシック"/>
      <family val="3"/>
    </font>
    <font>
      <sz val="36"/>
      <color indexed="8"/>
      <name val="ＭＳ Ｐ明朝"/>
      <family val="1"/>
    </font>
    <font>
      <sz val="10.5"/>
      <color indexed="8"/>
      <name val="ＭＳ Ｐ明朝"/>
      <family val="1"/>
    </font>
    <font>
      <u val="single"/>
      <sz val="11"/>
      <color theme="1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6"/>
      <color theme="1"/>
      <name val="ＭＳ Ｐゴシック"/>
      <family val="3"/>
    </font>
    <font>
      <sz val="16"/>
      <color theme="1"/>
      <name val="ＭＳ Ｐ明朝"/>
      <family val="1"/>
    </font>
    <font>
      <sz val="14"/>
      <color theme="1"/>
      <name val="ＭＳ Ｐゴシック"/>
      <family val="3"/>
    </font>
    <font>
      <sz val="36"/>
      <color theme="1"/>
      <name val="ＭＳ Ｐ明朝"/>
      <family val="1"/>
    </font>
    <font>
      <sz val="10.5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/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0" fillId="0" borderId="0" xfId="43" applyAlignment="1" applyProtection="1">
      <alignment/>
      <protection/>
    </xf>
    <xf numFmtId="0" fontId="21" fillId="0" borderId="0" xfId="0" applyFont="1" applyFill="1" applyAlignment="1">
      <alignment/>
    </xf>
    <xf numFmtId="0" fontId="26" fillId="0" borderId="0" xfId="0" applyFont="1" applyAlignment="1">
      <alignment/>
    </xf>
    <xf numFmtId="182" fontId="21" fillId="0" borderId="10" xfId="0" applyNumberFormat="1" applyFont="1" applyFill="1" applyBorder="1" applyAlignment="1">
      <alignment horizontal="right" vertical="center" wrapText="1"/>
    </xf>
    <xf numFmtId="38" fontId="21" fillId="0" borderId="10" xfId="49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distributed" vertical="center"/>
    </xf>
    <xf numFmtId="182" fontId="21" fillId="0" borderId="0" xfId="0" applyNumberFormat="1" applyFont="1" applyFill="1" applyBorder="1" applyAlignment="1">
      <alignment horizontal="right" vertical="center" wrapText="1"/>
    </xf>
    <xf numFmtId="38" fontId="21" fillId="0" borderId="0" xfId="49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distributed" vertical="center"/>
    </xf>
    <xf numFmtId="182" fontId="27" fillId="0" borderId="0" xfId="0" applyNumberFormat="1" applyFont="1" applyFill="1" applyBorder="1" applyAlignment="1">
      <alignment horizontal="right" vertical="center" wrapText="1"/>
    </xf>
    <xf numFmtId="38" fontId="27" fillId="0" borderId="0" xfId="49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right" vertical="center"/>
    </xf>
    <xf numFmtId="182" fontId="21" fillId="0" borderId="0" xfId="63" applyNumberFormat="1" applyFont="1" applyBorder="1">
      <alignment vertical="center"/>
      <protection/>
    </xf>
    <xf numFmtId="181" fontId="21" fillId="0" borderId="0" xfId="63" applyNumberFormat="1" applyFont="1" applyBorder="1">
      <alignment vertical="center"/>
      <protection/>
    </xf>
    <xf numFmtId="0" fontId="28" fillId="0" borderId="12" xfId="0" applyFont="1" applyFill="1" applyBorder="1" applyAlignment="1">
      <alignment horizontal="distributed" vertical="center" wrapText="1"/>
    </xf>
    <xf numFmtId="182" fontId="21" fillId="0" borderId="0" xfId="0" applyNumberFormat="1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181" fontId="21" fillId="24" borderId="0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distributed" vertical="center" wrapText="1"/>
    </xf>
    <xf numFmtId="0" fontId="29" fillId="4" borderId="14" xfId="0" applyFont="1" applyFill="1" applyBorder="1" applyAlignment="1">
      <alignment horizontal="center" vertical="center" wrapText="1"/>
    </xf>
    <xf numFmtId="181" fontId="30" fillId="4" borderId="15" xfId="0" applyNumberFormat="1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31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32" fillId="0" borderId="23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51" fillId="0" borderId="0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176" fontId="52" fillId="0" borderId="12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176" fontId="54" fillId="0" borderId="0" xfId="0" applyNumberFormat="1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7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34" fillId="0" borderId="0" xfId="0" applyFont="1" applyBorder="1" applyAlignment="1">
      <alignment/>
    </xf>
    <xf numFmtId="0" fontId="51" fillId="0" borderId="0" xfId="0" applyFont="1" applyAlignment="1">
      <alignment/>
    </xf>
    <xf numFmtId="0" fontId="54" fillId="4" borderId="24" xfId="0" applyFont="1" applyFill="1" applyBorder="1" applyAlignment="1">
      <alignment vertical="center"/>
    </xf>
    <xf numFmtId="0" fontId="54" fillId="4" borderId="24" xfId="0" applyFont="1" applyFill="1" applyBorder="1" applyAlignment="1">
      <alignment horizontal="center" vertical="center"/>
    </xf>
    <xf numFmtId="0" fontId="54" fillId="4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13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12" xfId="0" applyFont="1" applyBorder="1" applyAlignment="1">
      <alignment vertical="center"/>
    </xf>
    <xf numFmtId="1" fontId="54" fillId="0" borderId="0" xfId="0" applyNumberFormat="1" applyFont="1" applyBorder="1" applyAlignment="1">
      <alignment horizontal="right" vertical="center"/>
    </xf>
    <xf numFmtId="1" fontId="54" fillId="0" borderId="0" xfId="0" applyNumberFormat="1" applyFont="1" applyAlignment="1">
      <alignment horizontal="right" vertical="center"/>
    </xf>
    <xf numFmtId="0" fontId="54" fillId="0" borderId="30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16" xfId="0" applyFont="1" applyBorder="1" applyAlignment="1">
      <alignment horizontal="right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/>
    </xf>
    <xf numFmtId="0" fontId="31" fillId="0" borderId="16" xfId="0" applyFont="1" applyFill="1" applyBorder="1" applyAlignment="1">
      <alignment vertical="center"/>
    </xf>
    <xf numFmtId="0" fontId="32" fillId="4" borderId="31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6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1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NumberFormat="1" applyFont="1" applyBorder="1" applyAlignment="1">
      <alignment vertical="center"/>
    </xf>
    <xf numFmtId="49" fontId="54" fillId="0" borderId="12" xfId="0" applyNumberFormat="1" applyFont="1" applyBorder="1" applyAlignment="1">
      <alignment vertical="center"/>
    </xf>
    <xf numFmtId="178" fontId="54" fillId="0" borderId="0" xfId="49" applyNumberFormat="1" applyFont="1" applyFill="1" applyBorder="1" applyAlignment="1">
      <alignment horizontal="right" vertical="center"/>
    </xf>
    <xf numFmtId="41" fontId="54" fillId="0" borderId="0" xfId="0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183" fontId="54" fillId="0" borderId="0" xfId="0" applyNumberFormat="1" applyFont="1" applyBorder="1" applyAlignment="1">
      <alignment horizontal="right" vertical="center"/>
    </xf>
    <xf numFmtId="183" fontId="54" fillId="0" borderId="0" xfId="0" applyNumberFormat="1" applyFont="1" applyBorder="1" applyAlignment="1">
      <alignment horizontal="right" vertical="center" wrapText="1"/>
    </xf>
    <xf numFmtId="41" fontId="54" fillId="0" borderId="0" xfId="0" applyNumberFormat="1" applyFont="1" applyBorder="1" applyAlignment="1">
      <alignment horizontal="right" vertical="center" wrapText="1"/>
    </xf>
    <xf numFmtId="178" fontId="54" fillId="0" borderId="0" xfId="0" applyNumberFormat="1" applyFont="1" applyBorder="1" applyAlignment="1">
      <alignment vertical="center"/>
    </xf>
    <xf numFmtId="178" fontId="54" fillId="0" borderId="0" xfId="49" applyNumberFormat="1" applyFont="1" applyBorder="1" applyAlignment="1">
      <alignment vertical="center"/>
    </xf>
    <xf numFmtId="41" fontId="54" fillId="0" borderId="0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/>
    </xf>
    <xf numFmtId="49" fontId="54" fillId="0" borderId="16" xfId="0" applyNumberFormat="1" applyFont="1" applyBorder="1" applyAlignment="1">
      <alignment vertical="center"/>
    </xf>
    <xf numFmtId="178" fontId="54" fillId="0" borderId="23" xfId="0" applyNumberFormat="1" applyFont="1" applyBorder="1" applyAlignment="1">
      <alignment vertical="center"/>
    </xf>
    <xf numFmtId="178" fontId="54" fillId="0" borderId="16" xfId="0" applyNumberFormat="1" applyFont="1" applyBorder="1" applyAlignment="1">
      <alignment vertical="center"/>
    </xf>
    <xf numFmtId="180" fontId="54" fillId="0" borderId="16" xfId="0" applyNumberFormat="1" applyFont="1" applyBorder="1" applyAlignment="1">
      <alignment vertical="center"/>
    </xf>
    <xf numFmtId="178" fontId="54" fillId="0" borderId="16" xfId="49" applyNumberFormat="1" applyFont="1" applyFill="1" applyBorder="1" applyAlignment="1">
      <alignment horizontal="right" vertical="center"/>
    </xf>
    <xf numFmtId="178" fontId="54" fillId="0" borderId="16" xfId="49" applyNumberFormat="1" applyFont="1" applyBorder="1" applyAlignment="1">
      <alignment vertical="center"/>
    </xf>
    <xf numFmtId="41" fontId="54" fillId="0" borderId="16" xfId="0" applyNumberFormat="1" applyFont="1" applyBorder="1" applyAlignment="1">
      <alignment vertical="center"/>
    </xf>
    <xf numFmtId="41" fontId="54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8" fontId="54" fillId="0" borderId="0" xfId="51" applyFont="1" applyBorder="1" applyAlignment="1">
      <alignment horizontal="right" vertical="center"/>
    </xf>
    <xf numFmtId="0" fontId="54" fillId="0" borderId="0" xfId="51" applyNumberFormat="1" applyFont="1" applyBorder="1" applyAlignment="1">
      <alignment horizontal="right" vertical="center"/>
    </xf>
    <xf numFmtId="177" fontId="54" fillId="0" borderId="0" xfId="51" applyNumberFormat="1" applyFont="1" applyBorder="1" applyAlignment="1">
      <alignment horizontal="right" vertical="center"/>
    </xf>
    <xf numFmtId="177" fontId="54" fillId="0" borderId="16" xfId="51" applyNumberFormat="1" applyFont="1" applyBorder="1" applyAlignment="1">
      <alignment horizontal="right" vertical="center"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2" fillId="0" borderId="0" xfId="62" applyFont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1" fillId="0" borderId="0" xfId="0" applyFont="1" applyAlignment="1">
      <alignment/>
    </xf>
    <xf numFmtId="178" fontId="54" fillId="0" borderId="0" xfId="0" applyNumberFormat="1" applyFont="1" applyBorder="1" applyAlignment="1">
      <alignment horizontal="center" vertical="center"/>
    </xf>
    <xf numFmtId="188" fontId="54" fillId="0" borderId="0" xfId="0" applyNumberFormat="1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distributed" vertical="distributed"/>
    </xf>
    <xf numFmtId="0" fontId="54" fillId="0" borderId="0" xfId="0" applyFont="1" applyAlignment="1">
      <alignment/>
    </xf>
    <xf numFmtId="0" fontId="54" fillId="4" borderId="25" xfId="0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2" fillId="0" borderId="12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40" fillId="0" borderId="12" xfId="62" applyFont="1" applyBorder="1" applyAlignment="1">
      <alignment horizontal="center" vertical="center"/>
      <protection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2" fillId="0" borderId="22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3" fillId="4" borderId="2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1" fillId="0" borderId="2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22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Font="1" applyAlignment="1">
      <alignment horizontal="distributed" vertical="distributed"/>
    </xf>
    <xf numFmtId="0" fontId="54" fillId="0" borderId="0" xfId="0" applyFont="1" applyAlignment="1">
      <alignment/>
    </xf>
    <xf numFmtId="0" fontId="54" fillId="0" borderId="16" xfId="0" applyFont="1" applyBorder="1" applyAlignment="1">
      <alignment horizontal="distributed" vertical="distributed"/>
    </xf>
    <xf numFmtId="0" fontId="54" fillId="0" borderId="16" xfId="0" applyFont="1" applyBorder="1" applyAlignment="1">
      <alignment/>
    </xf>
    <xf numFmtId="0" fontId="57" fillId="0" borderId="0" xfId="0" applyFont="1" applyAlignment="1">
      <alignment vertical="center"/>
    </xf>
    <xf numFmtId="0" fontId="39" fillId="0" borderId="16" xfId="0" applyFont="1" applyBorder="1" applyAlignment="1">
      <alignment horizontal="right"/>
    </xf>
    <xf numFmtId="0" fontId="54" fillId="4" borderId="25" xfId="0" applyFont="1" applyFill="1" applyBorder="1" applyAlignment="1">
      <alignment horizontal="center" vertical="center"/>
    </xf>
    <xf numFmtId="0" fontId="54" fillId="4" borderId="19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184" fontId="3" fillId="0" borderId="0" xfId="51" applyNumberFormat="1" applyFont="1" applyBorder="1" applyAlignment="1">
      <alignment horizontal="center" vertical="center"/>
    </xf>
    <xf numFmtId="184" fontId="3" fillId="0" borderId="16" xfId="51" applyNumberFormat="1" applyFont="1" applyBorder="1" applyAlignment="1">
      <alignment horizontal="center" vertical="center"/>
    </xf>
    <xf numFmtId="0" fontId="3" fillId="0" borderId="16" xfId="62" applyFont="1" applyBorder="1" applyAlignment="1">
      <alignment horizontal="center" vertical="center"/>
      <protection/>
    </xf>
    <xf numFmtId="184" fontId="3" fillId="0" borderId="22" xfId="51" applyNumberFormat="1" applyFont="1" applyBorder="1" applyAlignment="1">
      <alignment vertical="center"/>
    </xf>
    <xf numFmtId="184" fontId="3" fillId="0" borderId="23" xfId="51" applyNumberFormat="1" applyFont="1" applyBorder="1" applyAlignment="1">
      <alignment vertical="center"/>
    </xf>
    <xf numFmtId="184" fontId="3" fillId="0" borderId="21" xfId="51" applyNumberFormat="1" applyFont="1" applyBorder="1" applyAlignment="1">
      <alignment horizontal="center" vertical="center"/>
    </xf>
    <xf numFmtId="184" fontId="3" fillId="0" borderId="33" xfId="51" applyNumberFormat="1" applyFont="1" applyBorder="1" applyAlignment="1">
      <alignment vertical="center"/>
    </xf>
    <xf numFmtId="185" fontId="3" fillId="0" borderId="0" xfId="51" applyNumberFormat="1" applyFont="1" applyBorder="1" applyAlignment="1">
      <alignment horizontal="right" vertical="center"/>
    </xf>
    <xf numFmtId="185" fontId="3" fillId="0" borderId="16" xfId="51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right"/>
    </xf>
    <xf numFmtId="185" fontId="3" fillId="0" borderId="22" xfId="51" applyNumberFormat="1" applyFont="1" applyBorder="1" applyAlignment="1">
      <alignment horizontal="right" vertical="center"/>
    </xf>
    <xf numFmtId="185" fontId="3" fillId="0" borderId="23" xfId="51" applyNumberFormat="1" applyFont="1" applyBorder="1" applyAlignment="1">
      <alignment horizontal="right" vertical="center"/>
    </xf>
    <xf numFmtId="185" fontId="3" fillId="0" borderId="21" xfId="51" applyNumberFormat="1" applyFont="1" applyBorder="1" applyAlignment="1">
      <alignment horizontal="right" vertical="center"/>
    </xf>
    <xf numFmtId="0" fontId="54" fillId="0" borderId="21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185" fontId="3" fillId="0" borderId="33" xfId="51" applyNumberFormat="1" applyFont="1" applyBorder="1" applyAlignment="1">
      <alignment horizontal="righ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0" borderId="21" xfId="62" applyFont="1" applyBorder="1" applyAlignment="1">
      <alignment horizontal="center" vertical="center"/>
      <protection/>
    </xf>
    <xf numFmtId="0" fontId="30" fillId="4" borderId="35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shrinkToFit="1"/>
    </xf>
    <xf numFmtId="0" fontId="30" fillId="4" borderId="39" xfId="0" applyFont="1" applyFill="1" applyBorder="1" applyAlignment="1">
      <alignment horizontal="center" vertical="center" shrinkToFit="1"/>
    </xf>
    <xf numFmtId="0" fontId="59" fillId="0" borderId="16" xfId="0" applyNumberFormat="1" applyFont="1" applyBorder="1" applyAlignment="1">
      <alignment horizontal="right" vertical="center" shrinkToFit="1"/>
    </xf>
    <xf numFmtId="0" fontId="59" fillId="0" borderId="30" xfId="0" applyNumberFormat="1" applyFont="1" applyBorder="1" applyAlignment="1">
      <alignment horizontal="right" vertical="center" shrinkToFit="1"/>
    </xf>
    <xf numFmtId="188" fontId="54" fillId="0" borderId="0" xfId="0" applyNumberFormat="1" applyFont="1" applyBorder="1" applyAlignment="1">
      <alignment horizontal="center" vertical="center"/>
    </xf>
    <xf numFmtId="0" fontId="59" fillId="0" borderId="0" xfId="0" applyNumberFormat="1" applyFont="1" applyBorder="1" applyAlignment="1">
      <alignment horizontal="right" vertical="center" shrinkToFit="1"/>
    </xf>
    <xf numFmtId="0" fontId="59" fillId="0" borderId="12" xfId="0" applyNumberFormat="1" applyFont="1" applyBorder="1" applyAlignment="1">
      <alignment horizontal="right" vertical="center" shrinkToFit="1"/>
    </xf>
    <xf numFmtId="178" fontId="54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178" fontId="54" fillId="0" borderId="22" xfId="0" applyNumberFormat="1" applyFont="1" applyBorder="1" applyAlignment="1">
      <alignment horizontal="center" vertical="center"/>
    </xf>
    <xf numFmtId="188" fontId="54" fillId="0" borderId="21" xfId="0" applyNumberFormat="1" applyFont="1" applyBorder="1" applyAlignment="1">
      <alignment horizontal="center" vertical="center"/>
    </xf>
    <xf numFmtId="178" fontId="54" fillId="0" borderId="21" xfId="0" applyNumberFormat="1" applyFont="1" applyBorder="1" applyAlignment="1">
      <alignment horizontal="center" vertical="center"/>
    </xf>
    <xf numFmtId="178" fontId="54" fillId="0" borderId="0" xfId="0" applyNumberFormat="1" applyFont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178" fontId="54" fillId="0" borderId="33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11-7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8</xdr:row>
      <xdr:rowOff>133350</xdr:rowOff>
    </xdr:from>
    <xdr:to>
      <xdr:col>4</xdr:col>
      <xdr:colOff>504825</xdr:colOff>
      <xdr:row>9</xdr:row>
      <xdr:rowOff>400050</xdr:rowOff>
    </xdr:to>
    <xdr:sp>
      <xdr:nvSpPr>
        <xdr:cNvPr id="1" name="AutoShape 2"/>
        <xdr:cNvSpPr>
          <a:spLocks/>
        </xdr:cNvSpPr>
      </xdr:nvSpPr>
      <xdr:spPr>
        <a:xfrm>
          <a:off x="3228975" y="34004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133350</xdr:rowOff>
    </xdr:from>
    <xdr:to>
      <xdr:col>4</xdr:col>
      <xdr:colOff>504825</xdr:colOff>
      <xdr:row>9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3228975" y="34004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133350</xdr:rowOff>
    </xdr:from>
    <xdr:to>
      <xdr:col>4</xdr:col>
      <xdr:colOff>504825</xdr:colOff>
      <xdr:row>9</xdr:row>
      <xdr:rowOff>400050</xdr:rowOff>
    </xdr:to>
    <xdr:sp>
      <xdr:nvSpPr>
        <xdr:cNvPr id="3" name="AutoShape 2"/>
        <xdr:cNvSpPr>
          <a:spLocks/>
        </xdr:cNvSpPr>
      </xdr:nvSpPr>
      <xdr:spPr>
        <a:xfrm>
          <a:off x="3228975" y="34004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133350</xdr:rowOff>
    </xdr:from>
    <xdr:to>
      <xdr:col>4</xdr:col>
      <xdr:colOff>504825</xdr:colOff>
      <xdr:row>9</xdr:row>
      <xdr:rowOff>400050</xdr:rowOff>
    </xdr:to>
    <xdr:sp>
      <xdr:nvSpPr>
        <xdr:cNvPr id="4" name="AutoShape 2"/>
        <xdr:cNvSpPr>
          <a:spLocks/>
        </xdr:cNvSpPr>
      </xdr:nvSpPr>
      <xdr:spPr>
        <a:xfrm>
          <a:off x="3228975" y="34004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133350</xdr:rowOff>
    </xdr:from>
    <xdr:to>
      <xdr:col>4</xdr:col>
      <xdr:colOff>504825</xdr:colOff>
      <xdr:row>9</xdr:row>
      <xdr:rowOff>400050</xdr:rowOff>
    </xdr:to>
    <xdr:sp>
      <xdr:nvSpPr>
        <xdr:cNvPr id="5" name="AutoShape 2"/>
        <xdr:cNvSpPr>
          <a:spLocks/>
        </xdr:cNvSpPr>
      </xdr:nvSpPr>
      <xdr:spPr>
        <a:xfrm>
          <a:off x="3228975" y="34004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133350</xdr:rowOff>
    </xdr:from>
    <xdr:to>
      <xdr:col>4</xdr:col>
      <xdr:colOff>504825</xdr:colOff>
      <xdr:row>9</xdr:row>
      <xdr:rowOff>400050</xdr:rowOff>
    </xdr:to>
    <xdr:sp>
      <xdr:nvSpPr>
        <xdr:cNvPr id="6" name="AutoShape 2"/>
        <xdr:cNvSpPr>
          <a:spLocks/>
        </xdr:cNvSpPr>
      </xdr:nvSpPr>
      <xdr:spPr>
        <a:xfrm>
          <a:off x="3228975" y="34004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133350</xdr:rowOff>
    </xdr:from>
    <xdr:to>
      <xdr:col>4</xdr:col>
      <xdr:colOff>504825</xdr:colOff>
      <xdr:row>9</xdr:row>
      <xdr:rowOff>400050</xdr:rowOff>
    </xdr:to>
    <xdr:sp>
      <xdr:nvSpPr>
        <xdr:cNvPr id="7" name="AutoShape 2"/>
        <xdr:cNvSpPr>
          <a:spLocks/>
        </xdr:cNvSpPr>
      </xdr:nvSpPr>
      <xdr:spPr>
        <a:xfrm>
          <a:off x="3228975" y="34004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133350</xdr:rowOff>
    </xdr:from>
    <xdr:to>
      <xdr:col>4</xdr:col>
      <xdr:colOff>504825</xdr:colOff>
      <xdr:row>9</xdr:row>
      <xdr:rowOff>400050</xdr:rowOff>
    </xdr:to>
    <xdr:sp>
      <xdr:nvSpPr>
        <xdr:cNvPr id="8" name="AutoShape 2"/>
        <xdr:cNvSpPr>
          <a:spLocks/>
        </xdr:cNvSpPr>
      </xdr:nvSpPr>
      <xdr:spPr>
        <a:xfrm>
          <a:off x="3228975" y="340042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3" width="9.00390625" style="2" customWidth="1"/>
    <col min="4" max="4" width="8.625" style="2" customWidth="1"/>
    <col min="5" max="16384" width="9.00390625" style="2" customWidth="1"/>
  </cols>
  <sheetData>
    <row r="2" spans="2:7" ht="22.5" customHeight="1">
      <c r="B2" s="13" t="s">
        <v>0</v>
      </c>
      <c r="C2" s="12"/>
      <c r="D2" s="12"/>
      <c r="E2" s="12"/>
      <c r="F2" s="12"/>
      <c r="G2" s="11"/>
    </row>
    <row r="5" spans="2:4" ht="13.5">
      <c r="B5" s="2">
        <v>1</v>
      </c>
      <c r="C5" s="14" t="s">
        <v>1</v>
      </c>
      <c r="D5"/>
    </row>
    <row r="7" spans="2:4" ht="13.5">
      <c r="B7" s="2">
        <v>2</v>
      </c>
      <c r="C7" s="14" t="s">
        <v>2</v>
      </c>
      <c r="D7"/>
    </row>
    <row r="9" spans="2:4" ht="13.5">
      <c r="B9" s="2">
        <v>3</v>
      </c>
      <c r="C9" s="14" t="s">
        <v>3</v>
      </c>
      <c r="D9"/>
    </row>
    <row r="11" spans="2:5" ht="13.5">
      <c r="B11" s="2">
        <v>4</v>
      </c>
      <c r="C11" s="14" t="s">
        <v>7</v>
      </c>
      <c r="D11"/>
      <c r="E11"/>
    </row>
    <row r="13" spans="2:4" ht="13.5">
      <c r="B13" s="2">
        <v>5</v>
      </c>
      <c r="C13" s="14" t="s">
        <v>4</v>
      </c>
      <c r="D13"/>
    </row>
    <row r="15" spans="2:4" ht="13.5">
      <c r="B15" s="2">
        <v>6</v>
      </c>
      <c r="C15" s="14" t="s">
        <v>5</v>
      </c>
      <c r="D15"/>
    </row>
    <row r="17" spans="2:4" ht="13.5">
      <c r="B17" s="2">
        <v>7</v>
      </c>
      <c r="C17" s="14" t="s">
        <v>8</v>
      </c>
      <c r="D17"/>
    </row>
    <row r="19" spans="2:4" ht="13.5">
      <c r="B19" s="2">
        <v>8</v>
      </c>
      <c r="C19" s="14" t="s">
        <v>6</v>
      </c>
      <c r="D19"/>
    </row>
  </sheetData>
  <sheetProtection/>
  <hyperlinks>
    <hyperlink ref="C7" location="'01-02'!A1" display="市域の変遷"/>
    <hyperlink ref="C17" location="'01-07'!A1" display="土地の標準価格"/>
    <hyperlink ref="C5" location="'01-01'!A1" display="位置及び面積"/>
    <hyperlink ref="C9" location="'01-03'!A1" display="町（丁）・大字別面積"/>
    <hyperlink ref="C11" location="'01-04'!A1" display="都市計画の面積"/>
    <hyperlink ref="C19" location="'01-08'!A1" display="気　　象"/>
    <hyperlink ref="C13" location="'01-05'!A1" display="地目別土地面積"/>
    <hyperlink ref="C15" location="'01-06'!A1" display="農地転用の状況"/>
  </hyperlinks>
  <printOptions/>
  <pageMargins left="0.7874015748031497" right="0.7874015748031497" top="0.24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D10" sqref="D10"/>
    </sheetView>
  </sheetViews>
  <sheetFormatPr defaultColWidth="9.00390625" defaultRowHeight="13.5"/>
  <cols>
    <col min="1" max="1" width="17.50390625" style="48" customWidth="1"/>
    <col min="2" max="2" width="18.625" style="48" customWidth="1"/>
    <col min="3" max="3" width="13.25390625" style="48" customWidth="1"/>
    <col min="4" max="4" width="9.75390625" style="48" customWidth="1"/>
    <col min="5" max="7" width="9.125" style="48" customWidth="1"/>
  </cols>
  <sheetData>
    <row r="1" spans="1:7" ht="21" customHeight="1">
      <c r="A1" s="186" t="s">
        <v>121</v>
      </c>
      <c r="B1" s="186"/>
      <c r="C1" s="186"/>
      <c r="D1" s="186"/>
      <c r="E1" s="186"/>
      <c r="F1" s="186"/>
      <c r="G1" s="186"/>
    </row>
    <row r="2" spans="1:7" ht="18" customHeight="1" thickBot="1">
      <c r="A2" s="43"/>
      <c r="B2" s="43"/>
      <c r="C2" s="43"/>
      <c r="D2" s="43"/>
      <c r="E2" s="43"/>
      <c r="F2" s="43"/>
      <c r="G2" s="77" t="s">
        <v>264</v>
      </c>
    </row>
    <row r="3" spans="1:7" ht="27.75" customHeight="1">
      <c r="A3" s="180" t="s">
        <v>120</v>
      </c>
      <c r="B3" s="181"/>
      <c r="C3" s="183" t="s">
        <v>119</v>
      </c>
      <c r="D3" s="185" t="s">
        <v>118</v>
      </c>
      <c r="E3" s="185"/>
      <c r="F3" s="182" t="s">
        <v>117</v>
      </c>
      <c r="G3" s="182"/>
    </row>
    <row r="4" spans="1:7" ht="27.75" customHeight="1">
      <c r="A4" s="74" t="s">
        <v>116</v>
      </c>
      <c r="B4" s="73" t="s">
        <v>115</v>
      </c>
      <c r="C4" s="184"/>
      <c r="D4" s="73" t="s">
        <v>114</v>
      </c>
      <c r="E4" s="73" t="s">
        <v>113</v>
      </c>
      <c r="F4" s="73" t="s">
        <v>112</v>
      </c>
      <c r="G4" s="72" t="s">
        <v>111</v>
      </c>
    </row>
    <row r="5" spans="1:7" ht="27.75" customHeight="1">
      <c r="A5" s="44"/>
      <c r="B5" s="45" t="s">
        <v>110</v>
      </c>
      <c r="C5" s="45" t="s">
        <v>109</v>
      </c>
      <c r="D5" s="45" t="s">
        <v>108</v>
      </c>
      <c r="E5" s="45" t="s">
        <v>108</v>
      </c>
      <c r="F5" s="45" t="s">
        <v>107</v>
      </c>
      <c r="G5" s="45" t="s">
        <v>107</v>
      </c>
    </row>
    <row r="6" spans="1:8" ht="27.75" customHeight="1">
      <c r="A6" s="71" t="s">
        <v>106</v>
      </c>
      <c r="B6" s="1" t="s">
        <v>105</v>
      </c>
      <c r="C6" s="149">
        <v>18.34</v>
      </c>
      <c r="D6" s="149">
        <v>4.6</v>
      </c>
      <c r="E6" s="149">
        <v>6.3</v>
      </c>
      <c r="F6" s="149">
        <v>54.92</v>
      </c>
      <c r="G6" s="150">
        <v>2</v>
      </c>
      <c r="H6" s="104"/>
    </row>
    <row r="7" spans="1:7" ht="27.75" customHeight="1" thickBot="1">
      <c r="A7" s="70" t="s">
        <v>241</v>
      </c>
      <c r="B7" s="46" t="s">
        <v>104</v>
      </c>
      <c r="C7" s="69"/>
      <c r="D7" s="69"/>
      <c r="E7" s="69"/>
      <c r="F7" s="69"/>
      <c r="G7" s="69"/>
    </row>
    <row r="8" spans="1:7" ht="18" customHeight="1">
      <c r="A8" s="47" t="s">
        <v>103</v>
      </c>
      <c r="B8" s="44"/>
      <c r="C8" s="44"/>
      <c r="D8" s="44"/>
      <c r="E8" s="44"/>
      <c r="F8" s="44"/>
      <c r="G8" s="44"/>
    </row>
    <row r="9" spans="1:7" ht="16.5" customHeight="1">
      <c r="A9" s="68"/>
      <c r="B9" s="44"/>
      <c r="C9" s="44"/>
      <c r="D9" s="44"/>
      <c r="E9" s="44"/>
      <c r="F9" s="44"/>
      <c r="G9" s="44"/>
    </row>
  </sheetData>
  <sheetProtection/>
  <mergeCells count="5">
    <mergeCell ref="A3:B3"/>
    <mergeCell ref="F3:G3"/>
    <mergeCell ref="C3:C4"/>
    <mergeCell ref="D3:E3"/>
    <mergeCell ref="A1:G1"/>
  </mergeCells>
  <printOptions/>
  <pageMargins left="0.7874015748031497" right="0.7874015748031497" top="0.61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50390625" style="48" customWidth="1"/>
    <col min="2" max="2" width="18.625" style="48" customWidth="1"/>
    <col min="3" max="3" width="13.25390625" style="48" customWidth="1"/>
    <col min="4" max="4" width="9.75390625" style="48" customWidth="1"/>
    <col min="5" max="7" width="9.125" style="48" customWidth="1"/>
  </cols>
  <sheetData>
    <row r="1" spans="1:7" ht="21" customHeight="1">
      <c r="A1" s="42" t="s">
        <v>60</v>
      </c>
      <c r="B1" s="53"/>
      <c r="C1" s="53"/>
      <c r="D1" s="53"/>
      <c r="E1" s="53"/>
      <c r="F1" s="53"/>
      <c r="G1" s="53"/>
    </row>
    <row r="2" spans="3:7" ht="18" customHeight="1" thickBot="1">
      <c r="C2" s="49"/>
      <c r="D2" s="49"/>
      <c r="E2" s="56"/>
      <c r="F2" s="56"/>
      <c r="G2" s="56"/>
    </row>
    <row r="3" spans="1:7" ht="21" customHeight="1">
      <c r="A3" s="55" t="s">
        <v>61</v>
      </c>
      <c r="B3" s="191" t="s">
        <v>62</v>
      </c>
      <c r="C3" s="180"/>
      <c r="D3" s="181"/>
      <c r="E3" s="54" t="s">
        <v>63</v>
      </c>
      <c r="F3" s="54" t="s">
        <v>64</v>
      </c>
      <c r="G3" s="57" t="s">
        <v>65</v>
      </c>
    </row>
    <row r="4" spans="1:7" ht="18" customHeight="1">
      <c r="A4" s="58" t="s">
        <v>66</v>
      </c>
      <c r="B4" s="59" t="s">
        <v>67</v>
      </c>
      <c r="E4" s="45" t="s">
        <v>68</v>
      </c>
      <c r="F4" s="45" t="s">
        <v>68</v>
      </c>
      <c r="G4" s="45" t="s">
        <v>68</v>
      </c>
    </row>
    <row r="5" spans="1:7" ht="27" customHeight="1">
      <c r="A5" s="51" t="s">
        <v>69</v>
      </c>
      <c r="B5" s="59" t="s">
        <v>70</v>
      </c>
      <c r="E5" s="60">
        <v>10.8</v>
      </c>
      <c r="F5" s="45" t="s">
        <v>68</v>
      </c>
      <c r="G5" s="61">
        <v>3285</v>
      </c>
    </row>
    <row r="6" spans="1:7" ht="27" customHeight="1">
      <c r="A6" s="51"/>
      <c r="B6" s="59" t="s">
        <v>71</v>
      </c>
      <c r="E6" s="45"/>
      <c r="F6" s="45"/>
      <c r="G6" s="45"/>
    </row>
    <row r="7" spans="1:7" ht="27" customHeight="1">
      <c r="A7" s="51" t="s">
        <v>72</v>
      </c>
      <c r="B7" s="59" t="s">
        <v>73</v>
      </c>
      <c r="E7" s="45">
        <v>8.14</v>
      </c>
      <c r="F7" s="45" t="s">
        <v>68</v>
      </c>
      <c r="G7" s="61">
        <v>2208</v>
      </c>
    </row>
    <row r="8" spans="1:7" ht="27" customHeight="1">
      <c r="A8" s="51"/>
      <c r="B8" s="59" t="s">
        <v>74</v>
      </c>
      <c r="E8" s="45"/>
      <c r="F8" s="45"/>
      <c r="G8" s="45"/>
    </row>
    <row r="9" spans="1:7" ht="27" customHeight="1">
      <c r="A9" s="51" t="s">
        <v>75</v>
      </c>
      <c r="B9" s="59" t="s">
        <v>76</v>
      </c>
      <c r="E9" s="60">
        <v>10.8</v>
      </c>
      <c r="F9" s="45">
        <v>893</v>
      </c>
      <c r="G9" s="61">
        <v>4953</v>
      </c>
    </row>
    <row r="10" spans="1:7" ht="27" customHeight="1">
      <c r="A10" s="51" t="s">
        <v>77</v>
      </c>
      <c r="B10" s="59" t="s">
        <v>78</v>
      </c>
      <c r="E10" s="45">
        <v>21.54</v>
      </c>
      <c r="F10" s="45" t="s">
        <v>68</v>
      </c>
      <c r="G10" s="45" t="s">
        <v>68</v>
      </c>
    </row>
    <row r="11" spans="1:7" ht="27" customHeight="1">
      <c r="A11" s="51"/>
      <c r="B11" s="59" t="s">
        <v>79</v>
      </c>
      <c r="E11" s="45"/>
      <c r="F11" s="45"/>
      <c r="G11" s="45"/>
    </row>
    <row r="12" spans="1:7" ht="27" customHeight="1">
      <c r="A12" s="51"/>
      <c r="B12" s="59" t="s">
        <v>80</v>
      </c>
      <c r="E12" s="45"/>
      <c r="F12" s="45"/>
      <c r="G12" s="45"/>
    </row>
    <row r="13" spans="1:7" ht="27" customHeight="1">
      <c r="A13" s="51" t="s">
        <v>81</v>
      </c>
      <c r="B13" s="59" t="s">
        <v>82</v>
      </c>
      <c r="E13" s="45" t="s">
        <v>68</v>
      </c>
      <c r="F13" s="45" t="s">
        <v>68</v>
      </c>
      <c r="G13" s="45" t="s">
        <v>68</v>
      </c>
    </row>
    <row r="14" spans="1:7" ht="27" customHeight="1">
      <c r="A14" s="51"/>
      <c r="B14" s="59" t="s">
        <v>83</v>
      </c>
      <c r="E14" s="45"/>
      <c r="F14" s="45"/>
      <c r="G14" s="45"/>
    </row>
    <row r="15" spans="1:7" ht="27" customHeight="1">
      <c r="A15" s="51" t="s">
        <v>84</v>
      </c>
      <c r="B15" s="59" t="s">
        <v>85</v>
      </c>
      <c r="E15" s="45">
        <v>17.94</v>
      </c>
      <c r="F15" s="61">
        <v>3256</v>
      </c>
      <c r="G15" s="61">
        <v>16271</v>
      </c>
    </row>
    <row r="16" spans="1:7" ht="27" customHeight="1">
      <c r="A16" s="51" t="s">
        <v>86</v>
      </c>
      <c r="B16" s="59" t="s">
        <v>87</v>
      </c>
      <c r="E16" s="45">
        <v>0.16</v>
      </c>
      <c r="F16" s="45">
        <v>24</v>
      </c>
      <c r="G16" s="45">
        <v>108</v>
      </c>
    </row>
    <row r="17" spans="1:7" ht="27" customHeight="1">
      <c r="A17" s="51"/>
      <c r="B17" s="59" t="s">
        <v>88</v>
      </c>
      <c r="E17" s="45"/>
      <c r="F17" s="45"/>
      <c r="G17" s="45"/>
    </row>
    <row r="18" spans="1:7" ht="27" customHeight="1">
      <c r="A18" s="51" t="s">
        <v>89</v>
      </c>
      <c r="B18" s="59" t="s">
        <v>90</v>
      </c>
      <c r="E18" s="45">
        <v>17.78</v>
      </c>
      <c r="F18" s="61">
        <v>18596</v>
      </c>
      <c r="G18" s="61">
        <v>55899</v>
      </c>
    </row>
    <row r="19" spans="1:12" ht="27" customHeight="1">
      <c r="A19" s="51" t="s">
        <v>91</v>
      </c>
      <c r="B19" s="189" t="s">
        <v>92</v>
      </c>
      <c r="C19" s="190"/>
      <c r="D19" s="190"/>
      <c r="E19" s="45">
        <v>18.41</v>
      </c>
      <c r="F19" s="61">
        <v>36810</v>
      </c>
      <c r="G19" s="61">
        <v>97992</v>
      </c>
      <c r="H19" s="187"/>
      <c r="I19" s="187"/>
      <c r="J19" s="187"/>
      <c r="K19" s="187"/>
      <c r="L19" s="187"/>
    </row>
    <row r="20" spans="1:12" ht="27" customHeight="1">
      <c r="A20" s="51"/>
      <c r="B20" s="59" t="s">
        <v>93</v>
      </c>
      <c r="C20" s="52"/>
      <c r="D20" s="52"/>
      <c r="E20" s="63"/>
      <c r="F20" s="63"/>
      <c r="G20" s="63"/>
      <c r="H20" s="188"/>
      <c r="I20" s="188"/>
      <c r="J20" s="188"/>
      <c r="K20" s="188"/>
      <c r="L20" s="188"/>
    </row>
    <row r="21" spans="1:7" ht="27" customHeight="1">
      <c r="A21" s="51" t="s">
        <v>94</v>
      </c>
      <c r="B21" s="59" t="s">
        <v>95</v>
      </c>
      <c r="E21" s="45">
        <v>18.38</v>
      </c>
      <c r="F21" s="61">
        <v>39572</v>
      </c>
      <c r="G21" s="61">
        <v>101543</v>
      </c>
    </row>
    <row r="22" spans="1:7" ht="27" customHeight="1">
      <c r="A22" s="51"/>
      <c r="B22" s="59" t="s">
        <v>93</v>
      </c>
      <c r="E22" s="63"/>
      <c r="F22" s="63"/>
      <c r="G22" s="63"/>
    </row>
    <row r="23" spans="1:7" ht="27" customHeight="1">
      <c r="A23" s="51" t="s">
        <v>96</v>
      </c>
      <c r="B23" s="189" t="s">
        <v>92</v>
      </c>
      <c r="C23" s="190"/>
      <c r="D23" s="190"/>
      <c r="E23" s="50">
        <v>18.34</v>
      </c>
      <c r="F23" s="61">
        <v>60443</v>
      </c>
      <c r="G23" s="61">
        <v>133849</v>
      </c>
    </row>
    <row r="24" spans="1:7" ht="27" customHeight="1">
      <c r="A24" s="51"/>
      <c r="B24" s="59" t="s">
        <v>93</v>
      </c>
      <c r="C24" s="62"/>
      <c r="D24" s="62"/>
      <c r="E24" s="63"/>
      <c r="F24" s="63"/>
      <c r="G24" s="63"/>
    </row>
    <row r="25" spans="1:7" ht="16.5" customHeight="1" thickBot="1">
      <c r="A25" s="51"/>
      <c r="B25" s="64"/>
      <c r="C25" s="43"/>
      <c r="E25" s="46"/>
      <c r="F25" s="65"/>
      <c r="G25" s="65"/>
    </row>
    <row r="26" spans="1:7" ht="18" customHeight="1">
      <c r="A26" s="47" t="s">
        <v>97</v>
      </c>
      <c r="B26"/>
      <c r="D26" s="47"/>
      <c r="E26" s="44"/>
      <c r="F26" s="44"/>
      <c r="G26" s="44"/>
    </row>
  </sheetData>
  <sheetProtection/>
  <mergeCells count="8">
    <mergeCell ref="L19:L20"/>
    <mergeCell ref="B23:D23"/>
    <mergeCell ref="B3:D3"/>
    <mergeCell ref="B19:D19"/>
    <mergeCell ref="H19:H20"/>
    <mergeCell ref="I19:I20"/>
    <mergeCell ref="J19:J20"/>
    <mergeCell ref="K19:K20"/>
  </mergeCells>
  <printOptions/>
  <pageMargins left="0.7874015748031497" right="0.7874015748031497" top="0.59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SheetLayoutView="100" zoomScalePageLayoutView="0" workbookViewId="0" topLeftCell="A4">
      <selection activeCell="G8" sqref="G8"/>
    </sheetView>
  </sheetViews>
  <sheetFormatPr defaultColWidth="9.00390625" defaultRowHeight="13.5"/>
  <cols>
    <col min="1" max="2" width="9.625" style="48" customWidth="1"/>
    <col min="3" max="3" width="7.625" style="48" customWidth="1"/>
    <col min="4" max="4" width="2.125" style="80" customWidth="1"/>
    <col min="5" max="6" width="9.625" style="48" customWidth="1"/>
    <col min="7" max="7" width="7.625" style="48" customWidth="1"/>
    <col min="8" max="8" width="2.125" style="80" customWidth="1"/>
    <col min="9" max="10" width="9.625" style="48" customWidth="1"/>
    <col min="11" max="11" width="7.625" style="48" customWidth="1"/>
    <col min="12" max="12" width="2.125" style="80" customWidth="1"/>
    <col min="13" max="16384" width="9.00390625" style="79" customWidth="1"/>
  </cols>
  <sheetData>
    <row r="1" spans="1:13" ht="21" customHeight="1">
      <c r="A1" s="186" t="s">
        <v>122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78"/>
    </row>
    <row r="2" spans="1:13" ht="18" customHeight="1" thickBot="1">
      <c r="A2" s="192" t="s">
        <v>265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78"/>
    </row>
    <row r="3" spans="1:13" ht="19.5" customHeight="1">
      <c r="A3" s="180" t="s">
        <v>123</v>
      </c>
      <c r="B3" s="181"/>
      <c r="C3" s="191" t="s">
        <v>124</v>
      </c>
      <c r="D3" s="181"/>
      <c r="E3" s="191" t="s">
        <v>123</v>
      </c>
      <c r="F3" s="181"/>
      <c r="G3" s="191" t="s">
        <v>124</v>
      </c>
      <c r="H3" s="181"/>
      <c r="I3" s="191" t="s">
        <v>123</v>
      </c>
      <c r="J3" s="181"/>
      <c r="K3" s="191" t="s">
        <v>124</v>
      </c>
      <c r="L3" s="180"/>
      <c r="M3" s="78"/>
    </row>
    <row r="4" spans="1:13" ht="15.75" customHeight="1">
      <c r="A4" s="193"/>
      <c r="B4" s="193"/>
      <c r="C4" s="81"/>
      <c r="D4" s="82"/>
      <c r="E4" s="194"/>
      <c r="F4" s="193"/>
      <c r="G4" s="49"/>
      <c r="H4" s="82"/>
      <c r="I4" s="194"/>
      <c r="J4" s="193"/>
      <c r="K4" s="83"/>
      <c r="M4" s="78"/>
    </row>
    <row r="5" spans="1:13" ht="15.75" customHeight="1">
      <c r="A5" s="195" t="s">
        <v>125</v>
      </c>
      <c r="B5" s="195"/>
      <c r="C5" s="84">
        <f>SUM(C6:C8)</f>
        <v>89.9</v>
      </c>
      <c r="D5" s="85"/>
      <c r="E5" s="166" t="s">
        <v>126</v>
      </c>
      <c r="F5" s="165"/>
      <c r="G5" s="84">
        <v>54.9</v>
      </c>
      <c r="H5" s="86"/>
      <c r="I5" s="196" t="s">
        <v>127</v>
      </c>
      <c r="J5" s="195"/>
      <c r="K5" s="124">
        <f>SUM(K6:K7)</f>
        <v>17.5</v>
      </c>
      <c r="M5" s="78"/>
    </row>
    <row r="6" spans="1:13" ht="15.75" customHeight="1">
      <c r="A6" s="197" t="s">
        <v>128</v>
      </c>
      <c r="B6" s="197"/>
      <c r="C6" s="87">
        <v>48.4</v>
      </c>
      <c r="D6" s="85"/>
      <c r="E6" s="169"/>
      <c r="F6" s="170"/>
      <c r="G6" s="168"/>
      <c r="H6" s="88"/>
      <c r="I6" s="198" t="s">
        <v>128</v>
      </c>
      <c r="J6" s="197"/>
      <c r="K6" s="167">
        <v>7.8</v>
      </c>
      <c r="M6" s="78"/>
    </row>
    <row r="7" spans="1:13" ht="15.75" customHeight="1">
      <c r="A7" s="197" t="s">
        <v>129</v>
      </c>
      <c r="B7" s="197"/>
      <c r="C7" s="87">
        <v>25.1</v>
      </c>
      <c r="D7" s="85"/>
      <c r="E7" s="166" t="s">
        <v>130</v>
      </c>
      <c r="F7" s="165"/>
      <c r="G7" s="84">
        <f>SUM(G8:G10)</f>
        <v>22.1</v>
      </c>
      <c r="H7" s="86"/>
      <c r="I7" s="198" t="s">
        <v>129</v>
      </c>
      <c r="J7" s="197"/>
      <c r="K7" s="167">
        <v>9.7</v>
      </c>
      <c r="M7" s="78"/>
    </row>
    <row r="8" spans="1:13" ht="15.75" customHeight="1">
      <c r="A8" s="197" t="s">
        <v>131</v>
      </c>
      <c r="B8" s="197"/>
      <c r="C8" s="87">
        <v>16.4</v>
      </c>
      <c r="D8" s="89"/>
      <c r="E8" s="198" t="s">
        <v>128</v>
      </c>
      <c r="F8" s="199"/>
      <c r="G8" s="87">
        <v>4.9</v>
      </c>
      <c r="H8" s="88"/>
      <c r="I8" s="200"/>
      <c r="J8" s="201"/>
      <c r="K8" s="167"/>
      <c r="M8" s="78"/>
    </row>
    <row r="9" spans="1:13" ht="15.75" customHeight="1">
      <c r="A9" s="202"/>
      <c r="B9" s="202"/>
      <c r="C9" s="90"/>
      <c r="D9" s="85"/>
      <c r="E9" s="198" t="s">
        <v>129</v>
      </c>
      <c r="F9" s="199"/>
      <c r="G9" s="168">
        <v>8.5</v>
      </c>
      <c r="H9" s="86"/>
      <c r="I9" s="196" t="s">
        <v>132</v>
      </c>
      <c r="J9" s="195"/>
      <c r="K9" s="84">
        <v>14</v>
      </c>
      <c r="M9" s="78"/>
    </row>
    <row r="10" spans="1:13" ht="15.75" customHeight="1">
      <c r="A10" s="195" t="s">
        <v>133</v>
      </c>
      <c r="B10" s="195"/>
      <c r="C10" s="90">
        <f>SUM(C11:C12)</f>
        <v>22.299999999999997</v>
      </c>
      <c r="D10" s="85"/>
      <c r="E10" s="198" t="s">
        <v>131</v>
      </c>
      <c r="F10" s="199"/>
      <c r="G10" s="168">
        <v>8.7</v>
      </c>
      <c r="H10" s="88"/>
      <c r="I10" s="198" t="s">
        <v>128</v>
      </c>
      <c r="J10" s="197"/>
      <c r="K10" s="167">
        <v>6.6</v>
      </c>
      <c r="M10" s="78"/>
    </row>
    <row r="11" spans="1:13" ht="15.75" customHeight="1">
      <c r="A11" s="197" t="s">
        <v>128</v>
      </c>
      <c r="B11" s="197"/>
      <c r="C11" s="168">
        <v>9.7</v>
      </c>
      <c r="D11" s="85"/>
      <c r="E11" s="198"/>
      <c r="F11" s="199"/>
      <c r="G11" s="168"/>
      <c r="H11" s="88"/>
      <c r="I11" s="198" t="s">
        <v>129</v>
      </c>
      <c r="J11" s="197"/>
      <c r="K11" s="167">
        <v>7.4</v>
      </c>
      <c r="M11" s="78"/>
    </row>
    <row r="12" spans="1:13" ht="15.75" customHeight="1">
      <c r="A12" s="197" t="s">
        <v>129</v>
      </c>
      <c r="B12" s="197"/>
      <c r="C12" s="168">
        <v>12.6</v>
      </c>
      <c r="D12" s="85"/>
      <c r="E12" s="166" t="s">
        <v>134</v>
      </c>
      <c r="F12" s="165"/>
      <c r="G12" s="90">
        <f>SUM(G13:G14)</f>
        <v>12.5</v>
      </c>
      <c r="H12" s="88"/>
      <c r="I12" s="200"/>
      <c r="J12" s="201"/>
      <c r="K12" s="167"/>
      <c r="M12" s="78"/>
    </row>
    <row r="13" spans="1:13" ht="15.75" customHeight="1">
      <c r="A13" s="201"/>
      <c r="B13" s="201"/>
      <c r="C13" s="168"/>
      <c r="D13" s="85"/>
      <c r="E13" s="198" t="s">
        <v>128</v>
      </c>
      <c r="F13" s="199"/>
      <c r="G13" s="168">
        <v>8.9</v>
      </c>
      <c r="H13" s="88"/>
      <c r="I13" s="196" t="s">
        <v>135</v>
      </c>
      <c r="J13" s="195"/>
      <c r="K13" s="124">
        <f>SUM(K14:K17)</f>
        <v>40.8</v>
      </c>
      <c r="M13" s="78"/>
    </row>
    <row r="14" spans="1:13" ht="15.75" customHeight="1">
      <c r="A14" s="195" t="s">
        <v>136</v>
      </c>
      <c r="B14" s="195"/>
      <c r="C14" s="84">
        <f>SUM(C15:C19)</f>
        <v>52.300000000000004</v>
      </c>
      <c r="D14" s="89"/>
      <c r="E14" s="198" t="s">
        <v>129</v>
      </c>
      <c r="F14" s="199"/>
      <c r="G14" s="168">
        <v>3.6</v>
      </c>
      <c r="H14" s="88"/>
      <c r="I14" s="198" t="s">
        <v>128</v>
      </c>
      <c r="J14" s="197"/>
      <c r="K14" s="167">
        <v>5.1</v>
      </c>
      <c r="M14" s="78"/>
    </row>
    <row r="15" spans="1:13" ht="15.75" customHeight="1">
      <c r="A15" s="197" t="s">
        <v>128</v>
      </c>
      <c r="B15" s="197"/>
      <c r="C15" s="168">
        <v>11.4</v>
      </c>
      <c r="D15" s="85"/>
      <c r="E15" s="198"/>
      <c r="F15" s="199"/>
      <c r="G15" s="168"/>
      <c r="H15" s="88"/>
      <c r="I15" s="198" t="s">
        <v>129</v>
      </c>
      <c r="J15" s="197"/>
      <c r="K15" s="167">
        <v>4.9</v>
      </c>
      <c r="M15" s="78"/>
    </row>
    <row r="16" spans="1:13" ht="15.75" customHeight="1">
      <c r="A16" s="197" t="s">
        <v>129</v>
      </c>
      <c r="B16" s="197"/>
      <c r="C16" s="168">
        <v>11.8</v>
      </c>
      <c r="D16" s="85"/>
      <c r="E16" s="166" t="s">
        <v>137</v>
      </c>
      <c r="F16" s="165"/>
      <c r="G16" s="84">
        <f>SUM(G17:G21)</f>
        <v>82.00000000000001</v>
      </c>
      <c r="H16" s="88"/>
      <c r="I16" s="198" t="s">
        <v>131</v>
      </c>
      <c r="J16" s="197"/>
      <c r="K16" s="167">
        <v>10.8</v>
      </c>
      <c r="M16" s="78"/>
    </row>
    <row r="17" spans="1:13" ht="15.75" customHeight="1">
      <c r="A17" s="197" t="s">
        <v>131</v>
      </c>
      <c r="B17" s="197"/>
      <c r="C17" s="168">
        <v>10.1</v>
      </c>
      <c r="D17" s="85"/>
      <c r="E17" s="198" t="s">
        <v>128</v>
      </c>
      <c r="F17" s="199"/>
      <c r="G17" s="87">
        <v>21.1</v>
      </c>
      <c r="H17" s="88"/>
      <c r="I17" s="198" t="s">
        <v>138</v>
      </c>
      <c r="J17" s="197"/>
      <c r="K17" s="87">
        <v>20</v>
      </c>
      <c r="M17" s="78"/>
    </row>
    <row r="18" spans="1:16" ht="15.75" customHeight="1">
      <c r="A18" s="197" t="s">
        <v>138</v>
      </c>
      <c r="B18" s="197"/>
      <c r="C18" s="168">
        <v>4.5</v>
      </c>
      <c r="D18" s="85"/>
      <c r="E18" s="198" t="s">
        <v>129</v>
      </c>
      <c r="F18" s="199"/>
      <c r="G18" s="168">
        <v>17.6</v>
      </c>
      <c r="H18" s="88"/>
      <c r="I18" s="200"/>
      <c r="J18" s="201"/>
      <c r="K18" s="167"/>
      <c r="M18" s="78"/>
      <c r="N18" s="203"/>
      <c r="O18" s="203"/>
      <c r="P18" s="45"/>
    </row>
    <row r="19" spans="1:13" ht="15.75" customHeight="1">
      <c r="A19" s="197" t="s">
        <v>139</v>
      </c>
      <c r="B19" s="197"/>
      <c r="C19" s="168">
        <v>14.5</v>
      </c>
      <c r="D19" s="85"/>
      <c r="E19" s="198" t="s">
        <v>131</v>
      </c>
      <c r="F19" s="199"/>
      <c r="G19" s="168">
        <v>20.6</v>
      </c>
      <c r="H19" s="88"/>
      <c r="I19" s="196" t="s">
        <v>140</v>
      </c>
      <c r="J19" s="195"/>
      <c r="K19" s="124">
        <v>54.5</v>
      </c>
      <c r="M19" s="78"/>
    </row>
    <row r="20" spans="1:16" ht="15.75" customHeight="1">
      <c r="A20" s="201"/>
      <c r="B20" s="201"/>
      <c r="C20" s="168"/>
      <c r="D20" s="85"/>
      <c r="E20" s="198" t="s">
        <v>138</v>
      </c>
      <c r="F20" s="199"/>
      <c r="G20" s="168">
        <v>6.8</v>
      </c>
      <c r="H20" s="86"/>
      <c r="I20" s="91"/>
      <c r="J20" s="91"/>
      <c r="K20" s="125"/>
      <c r="M20" s="78"/>
      <c r="N20" s="204"/>
      <c r="O20" s="204"/>
      <c r="P20" s="45"/>
    </row>
    <row r="21" spans="1:13" ht="15.75" customHeight="1">
      <c r="A21" s="195" t="s">
        <v>141</v>
      </c>
      <c r="B21" s="195"/>
      <c r="C21" s="84">
        <f>SUM(C22:C24)</f>
        <v>58.6</v>
      </c>
      <c r="D21" s="89"/>
      <c r="E21" s="198" t="s">
        <v>139</v>
      </c>
      <c r="F21" s="199"/>
      <c r="G21" s="168">
        <v>15.9</v>
      </c>
      <c r="H21" s="88"/>
      <c r="I21" s="196" t="s">
        <v>142</v>
      </c>
      <c r="J21" s="195"/>
      <c r="K21" s="124">
        <f>SUM(K22:K25)</f>
        <v>39.199999999999996</v>
      </c>
      <c r="M21" s="78"/>
    </row>
    <row r="22" spans="1:16" ht="15.75" customHeight="1">
      <c r="A22" s="197" t="s">
        <v>128</v>
      </c>
      <c r="B22" s="197"/>
      <c r="C22" s="168">
        <v>13.3</v>
      </c>
      <c r="D22" s="85"/>
      <c r="E22" s="91"/>
      <c r="F22" s="91"/>
      <c r="G22" s="125"/>
      <c r="H22" s="86"/>
      <c r="I22" s="198" t="s">
        <v>128</v>
      </c>
      <c r="J22" s="197"/>
      <c r="K22" s="167">
        <v>13.1</v>
      </c>
      <c r="M22" s="78"/>
      <c r="N22" s="204"/>
      <c r="O22" s="204"/>
      <c r="P22" s="45"/>
    </row>
    <row r="23" spans="1:13" ht="15.75" customHeight="1">
      <c r="A23" s="197" t="s">
        <v>129</v>
      </c>
      <c r="B23" s="197"/>
      <c r="C23" s="87">
        <v>18.1</v>
      </c>
      <c r="D23" s="89"/>
      <c r="E23" s="166" t="s">
        <v>143</v>
      </c>
      <c r="F23" s="165"/>
      <c r="G23" s="90">
        <f>SUM(G24:G26)</f>
        <v>56.8</v>
      </c>
      <c r="H23" s="88"/>
      <c r="I23" s="198" t="s">
        <v>129</v>
      </c>
      <c r="J23" s="197"/>
      <c r="K23" s="167">
        <v>9.3</v>
      </c>
      <c r="M23" s="78"/>
    </row>
    <row r="24" spans="1:13" ht="15.75" customHeight="1">
      <c r="A24" s="197" t="s">
        <v>131</v>
      </c>
      <c r="B24" s="197"/>
      <c r="C24" s="168">
        <v>27.2</v>
      </c>
      <c r="D24" s="85"/>
      <c r="E24" s="198" t="s">
        <v>128</v>
      </c>
      <c r="F24" s="199"/>
      <c r="G24" s="168">
        <v>10.4</v>
      </c>
      <c r="H24" s="88"/>
      <c r="I24" s="198" t="s">
        <v>131</v>
      </c>
      <c r="J24" s="197"/>
      <c r="K24" s="167">
        <v>8.7</v>
      </c>
      <c r="M24" s="78"/>
    </row>
    <row r="25" spans="1:13" ht="15.75" customHeight="1">
      <c r="A25" s="201"/>
      <c r="B25" s="201"/>
      <c r="C25" s="168"/>
      <c r="D25" s="85"/>
      <c r="E25" s="198" t="s">
        <v>129</v>
      </c>
      <c r="F25" s="197"/>
      <c r="G25" s="168">
        <v>12.6</v>
      </c>
      <c r="H25" s="86"/>
      <c r="I25" s="198" t="s">
        <v>138</v>
      </c>
      <c r="J25" s="197"/>
      <c r="K25" s="92">
        <v>8.1</v>
      </c>
      <c r="M25" s="78"/>
    </row>
    <row r="26" spans="1:13" ht="15.75" customHeight="1">
      <c r="A26" s="195" t="s">
        <v>144</v>
      </c>
      <c r="B26" s="195"/>
      <c r="C26" s="84">
        <v>112</v>
      </c>
      <c r="D26" s="85"/>
      <c r="E26" s="198" t="s">
        <v>131</v>
      </c>
      <c r="F26" s="197"/>
      <c r="G26" s="168">
        <v>33.8</v>
      </c>
      <c r="H26" s="88"/>
      <c r="I26" s="200"/>
      <c r="J26" s="201"/>
      <c r="K26" s="167"/>
      <c r="M26" s="78"/>
    </row>
    <row r="27" spans="1:13" ht="15.75" customHeight="1">
      <c r="A27" s="197" t="s">
        <v>128</v>
      </c>
      <c r="B27" s="197"/>
      <c r="C27" s="168">
        <v>22.1</v>
      </c>
      <c r="D27" s="85"/>
      <c r="E27" s="91"/>
      <c r="F27" s="91"/>
      <c r="G27" s="125"/>
      <c r="H27" s="88"/>
      <c r="I27" s="196" t="s">
        <v>145</v>
      </c>
      <c r="J27" s="195"/>
      <c r="K27" s="124">
        <v>41.4</v>
      </c>
      <c r="M27" s="78"/>
    </row>
    <row r="28" spans="1:13" ht="15.75" customHeight="1">
      <c r="A28" s="197" t="s">
        <v>129</v>
      </c>
      <c r="B28" s="197"/>
      <c r="C28" s="168">
        <v>33.8</v>
      </c>
      <c r="D28" s="85"/>
      <c r="E28" s="166" t="s">
        <v>146</v>
      </c>
      <c r="F28" s="165"/>
      <c r="G28" s="84">
        <f>SUM(G29:G31)</f>
        <v>75.1</v>
      </c>
      <c r="H28" s="88"/>
      <c r="I28" s="200"/>
      <c r="J28" s="201"/>
      <c r="K28" s="167"/>
      <c r="M28" s="78"/>
    </row>
    <row r="29" spans="1:13" ht="15.75" customHeight="1">
      <c r="A29" s="197" t="s">
        <v>131</v>
      </c>
      <c r="B29" s="197"/>
      <c r="C29" s="168">
        <v>9.7</v>
      </c>
      <c r="D29" s="85"/>
      <c r="E29" s="198" t="s">
        <v>128</v>
      </c>
      <c r="F29" s="199"/>
      <c r="G29" s="87">
        <v>22</v>
      </c>
      <c r="H29" s="88"/>
      <c r="I29" s="196" t="s">
        <v>147</v>
      </c>
      <c r="J29" s="195"/>
      <c r="K29" s="124">
        <f>SUM(K30:K33)</f>
        <v>111.3</v>
      </c>
      <c r="M29" s="78"/>
    </row>
    <row r="30" spans="1:13" ht="15.75" customHeight="1">
      <c r="A30" s="197" t="s">
        <v>138</v>
      </c>
      <c r="B30" s="197"/>
      <c r="C30" s="87">
        <v>38</v>
      </c>
      <c r="D30" s="89"/>
      <c r="E30" s="198" t="s">
        <v>129</v>
      </c>
      <c r="F30" s="199"/>
      <c r="G30" s="168">
        <v>17.8</v>
      </c>
      <c r="H30" s="88"/>
      <c r="I30" s="198" t="s">
        <v>128</v>
      </c>
      <c r="J30" s="197"/>
      <c r="K30" s="167">
        <v>32.4</v>
      </c>
      <c r="M30" s="78"/>
    </row>
    <row r="31" spans="1:13" ht="15.75" customHeight="1">
      <c r="A31" s="197" t="s">
        <v>139</v>
      </c>
      <c r="B31" s="197"/>
      <c r="C31" s="168">
        <v>8.4</v>
      </c>
      <c r="D31" s="85"/>
      <c r="E31" s="198" t="s">
        <v>131</v>
      </c>
      <c r="F31" s="199"/>
      <c r="G31" s="87">
        <v>35.3</v>
      </c>
      <c r="H31" s="88"/>
      <c r="I31" s="198" t="s">
        <v>129</v>
      </c>
      <c r="J31" s="197"/>
      <c r="K31" s="167">
        <v>20.6</v>
      </c>
      <c r="M31" s="78"/>
    </row>
    <row r="32" spans="1:13" ht="15.75" customHeight="1">
      <c r="A32" s="201"/>
      <c r="B32" s="201"/>
      <c r="C32" s="168"/>
      <c r="D32" s="85"/>
      <c r="E32" s="91"/>
      <c r="F32" s="91"/>
      <c r="G32" s="125"/>
      <c r="H32" s="88"/>
      <c r="I32" s="198" t="s">
        <v>131</v>
      </c>
      <c r="J32" s="197"/>
      <c r="K32" s="167">
        <v>28.6</v>
      </c>
      <c r="M32" s="78"/>
    </row>
    <row r="33" spans="1:13" ht="15.75" customHeight="1">
      <c r="A33" s="195" t="s">
        <v>148</v>
      </c>
      <c r="B33" s="195"/>
      <c r="C33" s="84">
        <f>SUM(C34:C40)</f>
        <v>81.5</v>
      </c>
      <c r="D33" s="85"/>
      <c r="E33" s="166" t="s">
        <v>149</v>
      </c>
      <c r="F33" s="165"/>
      <c r="G33" s="84">
        <f>SUM(G34:G41)</f>
        <v>165.59999999999997</v>
      </c>
      <c r="H33" s="88"/>
      <c r="I33" s="198" t="s">
        <v>138</v>
      </c>
      <c r="J33" s="197"/>
      <c r="K33" s="92">
        <v>29.7</v>
      </c>
      <c r="L33" s="93"/>
      <c r="M33" s="78"/>
    </row>
    <row r="34" spans="1:13" ht="15.75" customHeight="1">
      <c r="A34" s="197" t="s">
        <v>128</v>
      </c>
      <c r="B34" s="197"/>
      <c r="C34" s="87">
        <v>6</v>
      </c>
      <c r="D34" s="89"/>
      <c r="E34" s="198" t="s">
        <v>128</v>
      </c>
      <c r="F34" s="199"/>
      <c r="G34" s="168">
        <v>13.5</v>
      </c>
      <c r="H34" s="86"/>
      <c r="I34" s="200"/>
      <c r="J34" s="201"/>
      <c r="K34" s="167"/>
      <c r="M34" s="78"/>
    </row>
    <row r="35" spans="1:13" ht="15.75" customHeight="1">
      <c r="A35" s="197" t="s">
        <v>129</v>
      </c>
      <c r="B35" s="197"/>
      <c r="C35" s="168">
        <v>13.3</v>
      </c>
      <c r="D35" s="85"/>
      <c r="E35" s="198" t="s">
        <v>129</v>
      </c>
      <c r="F35" s="199"/>
      <c r="G35" s="168">
        <v>23.5</v>
      </c>
      <c r="H35" s="88"/>
      <c r="I35" s="196" t="s">
        <v>150</v>
      </c>
      <c r="J35" s="195"/>
      <c r="K35" s="124">
        <v>15.5</v>
      </c>
      <c r="M35" s="78"/>
    </row>
    <row r="36" spans="1:13" ht="15.75" customHeight="1">
      <c r="A36" s="197" t="s">
        <v>131</v>
      </c>
      <c r="B36" s="197"/>
      <c r="C36" s="168">
        <v>11.1</v>
      </c>
      <c r="D36" s="85"/>
      <c r="E36" s="198" t="s">
        <v>131</v>
      </c>
      <c r="F36" s="199"/>
      <c r="G36" s="168">
        <v>21.1</v>
      </c>
      <c r="H36" s="88"/>
      <c r="I36" s="91"/>
      <c r="J36" s="91"/>
      <c r="K36" s="125"/>
      <c r="M36" s="78"/>
    </row>
    <row r="37" spans="1:13" ht="15.75" customHeight="1">
      <c r="A37" s="197" t="s">
        <v>138</v>
      </c>
      <c r="B37" s="197"/>
      <c r="C37" s="168">
        <v>9.5</v>
      </c>
      <c r="D37" s="85"/>
      <c r="E37" s="198" t="s">
        <v>138</v>
      </c>
      <c r="F37" s="199"/>
      <c r="G37" s="168">
        <v>20.5</v>
      </c>
      <c r="H37" s="88"/>
      <c r="I37" s="196" t="s">
        <v>151</v>
      </c>
      <c r="J37" s="195"/>
      <c r="K37" s="124">
        <f>SUM(K38:K39)</f>
        <v>42.5</v>
      </c>
      <c r="M37" s="78"/>
    </row>
    <row r="38" spans="1:13" ht="15.75" customHeight="1">
      <c r="A38" s="197" t="s">
        <v>139</v>
      </c>
      <c r="B38" s="197"/>
      <c r="C38" s="168">
        <v>10.5</v>
      </c>
      <c r="D38" s="85"/>
      <c r="E38" s="198" t="s">
        <v>139</v>
      </c>
      <c r="F38" s="199"/>
      <c r="G38" s="168">
        <v>13.6</v>
      </c>
      <c r="H38" s="88"/>
      <c r="I38" s="198" t="s">
        <v>128</v>
      </c>
      <c r="J38" s="197"/>
      <c r="K38" s="167">
        <v>13.2</v>
      </c>
      <c r="M38" s="78"/>
    </row>
    <row r="39" spans="1:13" ht="15.75" customHeight="1">
      <c r="A39" s="197" t="s">
        <v>152</v>
      </c>
      <c r="B39" s="197"/>
      <c r="C39" s="87">
        <v>17.1</v>
      </c>
      <c r="D39" s="89"/>
      <c r="E39" s="198" t="s">
        <v>152</v>
      </c>
      <c r="F39" s="199"/>
      <c r="G39" s="168">
        <v>11.5</v>
      </c>
      <c r="H39" s="88"/>
      <c r="I39" s="198" t="s">
        <v>129</v>
      </c>
      <c r="J39" s="197"/>
      <c r="K39" s="167">
        <v>29.3</v>
      </c>
      <c r="L39" s="93"/>
      <c r="M39" s="78"/>
    </row>
    <row r="40" spans="1:13" ht="15.75" customHeight="1">
      <c r="A40" s="197" t="s">
        <v>153</v>
      </c>
      <c r="B40" s="197"/>
      <c r="C40" s="87">
        <v>14</v>
      </c>
      <c r="D40" s="89"/>
      <c r="E40" s="198" t="s">
        <v>153</v>
      </c>
      <c r="F40" s="199"/>
      <c r="G40" s="168">
        <v>42.7</v>
      </c>
      <c r="H40" s="88"/>
      <c r="I40" s="200"/>
      <c r="J40" s="201"/>
      <c r="K40" s="167"/>
      <c r="M40" s="78"/>
    </row>
    <row r="41" spans="1:13" ht="15.75" customHeight="1">
      <c r="A41" s="201"/>
      <c r="B41" s="201"/>
      <c r="C41" s="168"/>
      <c r="D41" s="85"/>
      <c r="E41" s="198" t="s">
        <v>154</v>
      </c>
      <c r="F41" s="199"/>
      <c r="G41" s="168">
        <v>19.2</v>
      </c>
      <c r="H41" s="88"/>
      <c r="I41" s="196" t="s">
        <v>155</v>
      </c>
      <c r="J41" s="195"/>
      <c r="K41" s="124">
        <v>206.3</v>
      </c>
      <c r="M41" s="78"/>
    </row>
    <row r="42" spans="1:13" ht="15.75" customHeight="1">
      <c r="A42" s="195" t="s">
        <v>156</v>
      </c>
      <c r="B42" s="195"/>
      <c r="C42" s="84">
        <v>85.6</v>
      </c>
      <c r="D42" s="85"/>
      <c r="E42" s="198"/>
      <c r="F42" s="197"/>
      <c r="G42" s="125"/>
      <c r="H42" s="88"/>
      <c r="I42" s="200"/>
      <c r="J42" s="201"/>
      <c r="K42" s="167"/>
      <c r="M42" s="78"/>
    </row>
    <row r="43" spans="1:13" ht="15.75" customHeight="1">
      <c r="A43" s="201"/>
      <c r="B43" s="201"/>
      <c r="C43" s="168"/>
      <c r="D43" s="85"/>
      <c r="E43" s="205" t="s">
        <v>157</v>
      </c>
      <c r="F43" s="206"/>
      <c r="G43" s="125">
        <f>SUM(G44)</f>
        <v>16.9</v>
      </c>
      <c r="H43" s="88"/>
      <c r="I43" s="196" t="s">
        <v>158</v>
      </c>
      <c r="J43" s="195"/>
      <c r="K43" s="124">
        <v>140.7</v>
      </c>
      <c r="M43" s="78"/>
    </row>
    <row r="44" spans="1:13" ht="15.75" customHeight="1">
      <c r="A44" s="195" t="s">
        <v>159</v>
      </c>
      <c r="B44" s="195"/>
      <c r="C44" s="84">
        <v>54</v>
      </c>
      <c r="D44" s="85"/>
      <c r="E44" s="198" t="s">
        <v>128</v>
      </c>
      <c r="F44" s="199"/>
      <c r="G44" s="94">
        <v>16.9</v>
      </c>
      <c r="H44" s="88"/>
      <c r="I44" s="200"/>
      <c r="J44" s="201"/>
      <c r="K44" s="167"/>
      <c r="M44" s="78"/>
    </row>
    <row r="45" spans="1:13" ht="15.75" customHeight="1">
      <c r="A45" s="165"/>
      <c r="B45" s="165"/>
      <c r="C45" s="90"/>
      <c r="D45" s="85"/>
      <c r="E45" s="91"/>
      <c r="F45" s="91"/>
      <c r="G45" s="125"/>
      <c r="H45" s="88"/>
      <c r="I45" s="170"/>
      <c r="J45" s="170"/>
      <c r="K45" s="167"/>
      <c r="M45" s="78"/>
    </row>
    <row r="46" spans="1:13" ht="15.75" customHeight="1">
      <c r="A46" s="195" t="s">
        <v>160</v>
      </c>
      <c r="B46" s="195"/>
      <c r="C46" s="84">
        <v>68.2</v>
      </c>
      <c r="D46" s="85"/>
      <c r="E46" s="170"/>
      <c r="F46" s="170"/>
      <c r="G46" s="168"/>
      <c r="H46" s="88"/>
      <c r="I46" s="170"/>
      <c r="J46" s="170"/>
      <c r="K46" s="167"/>
      <c r="M46" s="78"/>
    </row>
    <row r="47" spans="1:13" ht="15.75" customHeight="1" thickBot="1">
      <c r="A47" s="165"/>
      <c r="B47" s="165"/>
      <c r="C47" s="90"/>
      <c r="D47" s="85"/>
      <c r="E47" s="170"/>
      <c r="F47" s="170"/>
      <c r="G47" s="168"/>
      <c r="H47" s="88"/>
      <c r="I47" s="170"/>
      <c r="J47" s="170"/>
      <c r="K47" s="167"/>
      <c r="M47" s="78"/>
    </row>
    <row r="48" spans="1:13" ht="18" customHeight="1">
      <c r="A48" s="95" t="s">
        <v>161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47"/>
      <c r="M48" s="78"/>
    </row>
    <row r="49" spans="1:13" ht="18" customHeight="1">
      <c r="A49" s="172"/>
      <c r="B49" s="96" t="s">
        <v>162</v>
      </c>
      <c r="C49" s="172"/>
      <c r="D49" s="172"/>
      <c r="E49" s="172"/>
      <c r="F49" s="172"/>
      <c r="G49" s="172"/>
      <c r="H49" s="172"/>
      <c r="I49" s="172"/>
      <c r="J49" s="172"/>
      <c r="K49" s="172"/>
      <c r="L49" s="7"/>
      <c r="M49" s="78"/>
    </row>
    <row r="50" spans="1:13" ht="18" customHeight="1">
      <c r="A50" s="172"/>
      <c r="B50" s="96" t="s">
        <v>163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79"/>
      <c r="M50" s="78"/>
    </row>
    <row r="51" spans="1:13" ht="18" customHeight="1">
      <c r="A51" s="91"/>
      <c r="B51" s="97" t="s">
        <v>164</v>
      </c>
      <c r="C51" s="98"/>
      <c r="D51" s="98"/>
      <c r="E51" s="91"/>
      <c r="F51" s="91"/>
      <c r="G51" s="91"/>
      <c r="H51" s="98"/>
      <c r="I51" s="91"/>
      <c r="J51" s="91"/>
      <c r="K51" s="91"/>
      <c r="M51" s="78"/>
    </row>
    <row r="52" spans="2:13" ht="18" customHeight="1">
      <c r="B52" s="99"/>
      <c r="M52" s="78"/>
    </row>
    <row r="53" ht="18" customHeight="1">
      <c r="B53" s="68"/>
    </row>
    <row r="54" ht="18" customHeight="1">
      <c r="B54" s="68"/>
    </row>
  </sheetData>
  <sheetProtection/>
  <mergeCells count="122">
    <mergeCell ref="A44:B44"/>
    <mergeCell ref="E44:F44"/>
    <mergeCell ref="I44:J44"/>
    <mergeCell ref="A46:B46"/>
    <mergeCell ref="A42:B42"/>
    <mergeCell ref="E42:F42"/>
    <mergeCell ref="I42:J42"/>
    <mergeCell ref="A43:B43"/>
    <mergeCell ref="E43:F43"/>
    <mergeCell ref="I43:J43"/>
    <mergeCell ref="A40:B40"/>
    <mergeCell ref="E40:F40"/>
    <mergeCell ref="I40:J40"/>
    <mergeCell ref="A41:B41"/>
    <mergeCell ref="E41:F41"/>
    <mergeCell ref="I41:J41"/>
    <mergeCell ref="A38:B38"/>
    <mergeCell ref="E38:F38"/>
    <mergeCell ref="I38:J38"/>
    <mergeCell ref="A39:B39"/>
    <mergeCell ref="E39:F39"/>
    <mergeCell ref="I39:J39"/>
    <mergeCell ref="A35:B35"/>
    <mergeCell ref="E35:F35"/>
    <mergeCell ref="I35:J35"/>
    <mergeCell ref="A36:B36"/>
    <mergeCell ref="E36:F36"/>
    <mergeCell ref="A37:B37"/>
    <mergeCell ref="E37:F37"/>
    <mergeCell ref="I37:J37"/>
    <mergeCell ref="A32:B32"/>
    <mergeCell ref="I32:J32"/>
    <mergeCell ref="A33:B33"/>
    <mergeCell ref="I33:J33"/>
    <mergeCell ref="A34:B34"/>
    <mergeCell ref="E34:F34"/>
    <mergeCell ref="I34:J34"/>
    <mergeCell ref="A30:B30"/>
    <mergeCell ref="E30:F30"/>
    <mergeCell ref="I30:J30"/>
    <mergeCell ref="A31:B31"/>
    <mergeCell ref="E31:F31"/>
    <mergeCell ref="I31:J31"/>
    <mergeCell ref="A27:B27"/>
    <mergeCell ref="I27:J27"/>
    <mergeCell ref="A28:B28"/>
    <mergeCell ref="I28:J28"/>
    <mergeCell ref="A29:B29"/>
    <mergeCell ref="E29:F29"/>
    <mergeCell ref="I29:J29"/>
    <mergeCell ref="A25:B25"/>
    <mergeCell ref="E25:F25"/>
    <mergeCell ref="I25:J25"/>
    <mergeCell ref="A26:B26"/>
    <mergeCell ref="E26:F26"/>
    <mergeCell ref="I26:J26"/>
    <mergeCell ref="A22:B22"/>
    <mergeCell ref="I22:J22"/>
    <mergeCell ref="N22:O22"/>
    <mergeCell ref="A23:B23"/>
    <mergeCell ref="I23:J23"/>
    <mergeCell ref="A24:B24"/>
    <mergeCell ref="E24:F24"/>
    <mergeCell ref="I24:J24"/>
    <mergeCell ref="A20:B20"/>
    <mergeCell ref="E20:F20"/>
    <mergeCell ref="N20:O20"/>
    <mergeCell ref="A21:B21"/>
    <mergeCell ref="E21:F21"/>
    <mergeCell ref="I21:J21"/>
    <mergeCell ref="A18:B18"/>
    <mergeCell ref="E18:F18"/>
    <mergeCell ref="I18:J18"/>
    <mergeCell ref="N18:O18"/>
    <mergeCell ref="A19:B19"/>
    <mergeCell ref="E19:F19"/>
    <mergeCell ref="I19:J19"/>
    <mergeCell ref="A15:B15"/>
    <mergeCell ref="E15:F15"/>
    <mergeCell ref="I15:J15"/>
    <mergeCell ref="A16:B16"/>
    <mergeCell ref="I16:J16"/>
    <mergeCell ref="A17:B17"/>
    <mergeCell ref="E17:F17"/>
    <mergeCell ref="I17:J17"/>
    <mergeCell ref="A12:B12"/>
    <mergeCell ref="I12:J12"/>
    <mergeCell ref="A13:B13"/>
    <mergeCell ref="E13:F13"/>
    <mergeCell ref="I13:J13"/>
    <mergeCell ref="A14:B14"/>
    <mergeCell ref="E14:F14"/>
    <mergeCell ref="I14:J14"/>
    <mergeCell ref="A10:B10"/>
    <mergeCell ref="E10:F10"/>
    <mergeCell ref="I10:J10"/>
    <mergeCell ref="A11:B11"/>
    <mergeCell ref="E11:F11"/>
    <mergeCell ref="I11:J11"/>
    <mergeCell ref="A7:B7"/>
    <mergeCell ref="I7:J7"/>
    <mergeCell ref="A8:B8"/>
    <mergeCell ref="E8:F8"/>
    <mergeCell ref="I8:J8"/>
    <mergeCell ref="A9:B9"/>
    <mergeCell ref="E9:F9"/>
    <mergeCell ref="I9:J9"/>
    <mergeCell ref="A4:B4"/>
    <mergeCell ref="E4:F4"/>
    <mergeCell ref="I4:J4"/>
    <mergeCell ref="A5:B5"/>
    <mergeCell ref="I5:J5"/>
    <mergeCell ref="A6:B6"/>
    <mergeCell ref="I6:J6"/>
    <mergeCell ref="A1:L1"/>
    <mergeCell ref="A2:L2"/>
    <mergeCell ref="A3:B3"/>
    <mergeCell ref="C3:D3"/>
    <mergeCell ref="E3:F3"/>
    <mergeCell ref="G3:H3"/>
    <mergeCell ref="I3:J3"/>
    <mergeCell ref="K3:L3"/>
  </mergeCells>
  <printOptions/>
  <pageMargins left="0.7874015748031497" right="0.7874015748031497" top="0.61" bottom="0.984251968503937" header="0" footer="0.9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SheetLayoutView="120" zoomScalePageLayoutView="0" workbookViewId="0" topLeftCell="A17">
      <selection activeCell="F27" sqref="F27:F31"/>
    </sheetView>
  </sheetViews>
  <sheetFormatPr defaultColWidth="9.00390625" defaultRowHeight="13.5"/>
  <cols>
    <col min="1" max="1" width="3.125" style="0" customWidth="1"/>
    <col min="2" max="2" width="32.125" style="52" customWidth="1"/>
    <col min="3" max="3" width="1.4921875" style="52" customWidth="1"/>
    <col min="4" max="4" width="0.37109375" style="52" hidden="1" customWidth="1"/>
    <col min="5" max="6" width="12.625" style="116" customWidth="1"/>
    <col min="7" max="8" width="12.625" style="52" customWidth="1"/>
  </cols>
  <sheetData>
    <row r="1" spans="1:8" ht="21" customHeight="1">
      <c r="A1" s="211" t="s">
        <v>165</v>
      </c>
      <c r="B1" s="211"/>
      <c r="C1" s="211"/>
      <c r="D1" s="211"/>
      <c r="E1" s="211"/>
      <c r="F1" s="211"/>
      <c r="G1" s="211"/>
      <c r="H1" s="211"/>
    </row>
    <row r="2" spans="1:13" ht="18" customHeight="1" thickBot="1">
      <c r="A2" s="126"/>
      <c r="B2" s="212" t="s">
        <v>266</v>
      </c>
      <c r="C2" s="212"/>
      <c r="D2" s="212"/>
      <c r="E2" s="212"/>
      <c r="F2" s="212"/>
      <c r="G2" s="212"/>
      <c r="H2" s="212"/>
      <c r="I2" s="51"/>
      <c r="J2" s="51"/>
      <c r="K2" s="51"/>
      <c r="L2" s="51"/>
      <c r="M2" s="51"/>
    </row>
    <row r="3" spans="1:13" ht="38.25" customHeight="1">
      <c r="A3" s="213" t="s">
        <v>166</v>
      </c>
      <c r="B3" s="213"/>
      <c r="C3" s="214"/>
      <c r="D3" s="101" t="s">
        <v>167</v>
      </c>
      <c r="E3" s="173" t="s">
        <v>168</v>
      </c>
      <c r="F3" s="102" t="s">
        <v>169</v>
      </c>
      <c r="G3" s="103" t="s">
        <v>170</v>
      </c>
      <c r="H3" s="102" t="s">
        <v>171</v>
      </c>
      <c r="I3" s="104"/>
      <c r="J3" s="104"/>
      <c r="K3" s="104"/>
      <c r="L3" s="104"/>
      <c r="M3" s="104"/>
    </row>
    <row r="4" spans="1:8" ht="36" customHeight="1">
      <c r="A4" s="207" t="s">
        <v>172</v>
      </c>
      <c r="B4" s="207"/>
      <c r="C4" s="105"/>
      <c r="D4" s="106"/>
      <c r="E4" s="151">
        <v>1834</v>
      </c>
      <c r="F4" s="87">
        <v>100</v>
      </c>
      <c r="G4" s="168" t="s">
        <v>173</v>
      </c>
      <c r="H4" s="168" t="s">
        <v>173</v>
      </c>
    </row>
    <row r="5" spans="1:8" ht="36" customHeight="1">
      <c r="A5" s="107"/>
      <c r="B5" s="171" t="s">
        <v>174</v>
      </c>
      <c r="C5" s="108"/>
      <c r="D5" s="106"/>
      <c r="E5" s="151">
        <v>1078</v>
      </c>
      <c r="F5" s="87">
        <v>58</v>
      </c>
      <c r="G5" s="168" t="s">
        <v>173</v>
      </c>
      <c r="H5" s="168" t="s">
        <v>173</v>
      </c>
    </row>
    <row r="6" spans="1:8" ht="36" customHeight="1">
      <c r="A6" s="107"/>
      <c r="B6" s="171" t="s">
        <v>175</v>
      </c>
      <c r="C6" s="108"/>
      <c r="D6" s="106"/>
      <c r="E6" s="152">
        <v>756</v>
      </c>
      <c r="F6" s="87">
        <v>42</v>
      </c>
      <c r="G6" s="168" t="s">
        <v>173</v>
      </c>
      <c r="H6" s="168" t="s">
        <v>173</v>
      </c>
    </row>
    <row r="7" spans="1:8" ht="36" customHeight="1">
      <c r="A7" s="207" t="s">
        <v>176</v>
      </c>
      <c r="B7" s="207"/>
      <c r="C7" s="108"/>
      <c r="D7" s="106"/>
      <c r="E7" s="153">
        <v>1077.1</v>
      </c>
      <c r="F7" s="87">
        <v>100</v>
      </c>
      <c r="G7" s="168" t="s">
        <v>173</v>
      </c>
      <c r="H7" s="168" t="s">
        <v>173</v>
      </c>
    </row>
    <row r="8" spans="1:8" ht="36" customHeight="1">
      <c r="A8" s="107"/>
      <c r="B8" s="171" t="s">
        <v>177</v>
      </c>
      <c r="C8" s="108"/>
      <c r="D8" s="106"/>
      <c r="E8" s="153">
        <v>137.3</v>
      </c>
      <c r="F8" s="153">
        <v>12.7</v>
      </c>
      <c r="G8" s="109">
        <v>60</v>
      </c>
      <c r="H8" s="110">
        <v>100</v>
      </c>
    </row>
    <row r="9" spans="1:8" ht="36" customHeight="1">
      <c r="A9" s="107"/>
      <c r="B9" s="171" t="s">
        <v>178</v>
      </c>
      <c r="C9" s="108"/>
      <c r="D9" s="215"/>
      <c r="E9" s="153">
        <v>467.6</v>
      </c>
      <c r="F9" s="153">
        <v>43.4</v>
      </c>
      <c r="G9" s="109">
        <v>60</v>
      </c>
      <c r="H9" s="110">
        <v>200</v>
      </c>
    </row>
    <row r="10" spans="1:8" ht="36" customHeight="1">
      <c r="A10" s="107"/>
      <c r="B10" s="171"/>
      <c r="C10" s="108"/>
      <c r="D10" s="215"/>
      <c r="E10" s="153">
        <v>14</v>
      </c>
      <c r="F10" s="168">
        <v>1.3</v>
      </c>
      <c r="G10" s="109">
        <v>60</v>
      </c>
      <c r="H10" s="110">
        <v>150</v>
      </c>
    </row>
    <row r="11" spans="1:8" ht="36" customHeight="1">
      <c r="A11" s="107"/>
      <c r="B11" s="171" t="s">
        <v>179</v>
      </c>
      <c r="C11" s="108"/>
      <c r="D11" s="106"/>
      <c r="E11" s="153">
        <v>7.8</v>
      </c>
      <c r="F11" s="168">
        <v>0.7</v>
      </c>
      <c r="G11" s="109">
        <v>60</v>
      </c>
      <c r="H11" s="110">
        <v>200</v>
      </c>
    </row>
    <row r="12" spans="1:8" ht="36" customHeight="1">
      <c r="A12" s="107"/>
      <c r="B12" s="171" t="s">
        <v>180</v>
      </c>
      <c r="C12" s="108"/>
      <c r="D12" s="106"/>
      <c r="E12" s="153">
        <v>224.8</v>
      </c>
      <c r="F12" s="168">
        <v>20.9</v>
      </c>
      <c r="G12" s="109">
        <v>60</v>
      </c>
      <c r="H12" s="110">
        <v>200</v>
      </c>
    </row>
    <row r="13" spans="1:8" ht="36" customHeight="1">
      <c r="A13" s="107"/>
      <c r="B13" s="171" t="s">
        <v>181</v>
      </c>
      <c r="C13" s="108"/>
      <c r="D13" s="106"/>
      <c r="E13" s="153">
        <v>11</v>
      </c>
      <c r="F13" s="87">
        <v>1</v>
      </c>
      <c r="G13" s="109">
        <v>60</v>
      </c>
      <c r="H13" s="110">
        <v>200</v>
      </c>
    </row>
    <row r="14" spans="1:8" ht="36" customHeight="1">
      <c r="A14" s="107"/>
      <c r="B14" s="171" t="s">
        <v>182</v>
      </c>
      <c r="C14" s="108"/>
      <c r="D14" s="106"/>
      <c r="E14" s="153">
        <v>35.7</v>
      </c>
      <c r="F14" s="168">
        <v>3.3</v>
      </c>
      <c r="G14" s="109">
        <v>80</v>
      </c>
      <c r="H14" s="110">
        <v>200</v>
      </c>
    </row>
    <row r="15" spans="1:8" ht="36" customHeight="1">
      <c r="A15" s="107"/>
      <c r="B15" s="171" t="s">
        <v>183</v>
      </c>
      <c r="C15" s="108"/>
      <c r="D15" s="106"/>
      <c r="E15" s="153">
        <v>37.2</v>
      </c>
      <c r="F15" s="168">
        <v>3.5</v>
      </c>
      <c r="G15" s="109">
        <v>80</v>
      </c>
      <c r="H15" s="110">
        <v>400</v>
      </c>
    </row>
    <row r="16" spans="1:8" ht="36" customHeight="1">
      <c r="A16" s="107"/>
      <c r="B16" s="171" t="s">
        <v>184</v>
      </c>
      <c r="C16" s="108"/>
      <c r="D16" s="106"/>
      <c r="E16" s="153">
        <v>49.1</v>
      </c>
      <c r="F16" s="168">
        <v>4.6</v>
      </c>
      <c r="G16" s="109">
        <v>60</v>
      </c>
      <c r="H16" s="110">
        <v>200</v>
      </c>
    </row>
    <row r="17" spans="1:8" ht="36" customHeight="1">
      <c r="A17" s="107"/>
      <c r="B17" s="171" t="s">
        <v>185</v>
      </c>
      <c r="C17" s="108"/>
      <c r="D17" s="106"/>
      <c r="E17" s="153">
        <v>92.6</v>
      </c>
      <c r="F17" s="168">
        <v>8.6</v>
      </c>
      <c r="G17" s="109">
        <v>60</v>
      </c>
      <c r="H17" s="110">
        <v>200</v>
      </c>
    </row>
    <row r="18" spans="1:8" ht="36" customHeight="1">
      <c r="A18" s="207" t="s">
        <v>186</v>
      </c>
      <c r="B18" s="207"/>
      <c r="C18" s="108"/>
      <c r="D18" s="106"/>
      <c r="E18" s="153">
        <v>14.1</v>
      </c>
      <c r="F18" s="168" t="s">
        <v>173</v>
      </c>
      <c r="G18" s="168" t="s">
        <v>173</v>
      </c>
      <c r="H18" s="168" t="s">
        <v>173</v>
      </c>
    </row>
    <row r="19" spans="1:8" ht="36" customHeight="1">
      <c r="A19" s="207" t="s">
        <v>187</v>
      </c>
      <c r="B19" s="208"/>
      <c r="C19" s="108"/>
      <c r="D19" s="106"/>
      <c r="E19" s="153">
        <v>91.8</v>
      </c>
      <c r="F19" s="168" t="s">
        <v>173</v>
      </c>
      <c r="G19" s="168" t="s">
        <v>173</v>
      </c>
      <c r="H19" s="168" t="s">
        <v>173</v>
      </c>
    </row>
    <row r="20" spans="1:8" ht="36" customHeight="1" thickBot="1">
      <c r="A20" s="209" t="s">
        <v>188</v>
      </c>
      <c r="B20" s="210"/>
      <c r="C20" s="111"/>
      <c r="D20" s="112"/>
      <c r="E20" s="154">
        <v>98</v>
      </c>
      <c r="F20" s="113" t="s">
        <v>173</v>
      </c>
      <c r="G20" s="113" t="s">
        <v>173</v>
      </c>
      <c r="H20" s="113" t="s">
        <v>173</v>
      </c>
    </row>
    <row r="21" spans="1:8" ht="18" customHeight="1">
      <c r="A21" s="114" t="s">
        <v>161</v>
      </c>
      <c r="B21" s="115"/>
      <c r="C21" s="165"/>
      <c r="D21" s="165"/>
      <c r="E21" s="165"/>
      <c r="F21" s="165"/>
      <c r="G21" s="165"/>
      <c r="H21" s="165"/>
    </row>
    <row r="22" spans="1:8" ht="13.5" customHeight="1">
      <c r="A22" s="115"/>
      <c r="B22" s="97"/>
      <c r="C22" s="165"/>
      <c r="D22" s="165"/>
      <c r="E22" s="165"/>
      <c r="F22" s="165"/>
      <c r="G22" s="165"/>
      <c r="H22" s="165"/>
    </row>
    <row r="23" spans="1:8" ht="13.5">
      <c r="A23" s="100"/>
      <c r="B23" s="97"/>
      <c r="C23" s="125"/>
      <c r="D23" s="125"/>
      <c r="E23" s="125"/>
      <c r="F23" s="125"/>
      <c r="G23" s="125"/>
      <c r="H23" s="125"/>
    </row>
    <row r="24" spans="1:8" ht="13.5">
      <c r="A24" s="100"/>
      <c r="B24" s="97"/>
      <c r="C24" s="125"/>
      <c r="D24" s="125"/>
      <c r="E24" s="125"/>
      <c r="F24" s="125"/>
      <c r="G24" s="125"/>
      <c r="H24" s="125"/>
    </row>
    <row r="25" spans="1:8" ht="13.5">
      <c r="A25" s="100"/>
      <c r="B25" s="97"/>
      <c r="C25" s="125"/>
      <c r="D25" s="125"/>
      <c r="E25" s="125"/>
      <c r="F25" s="125"/>
      <c r="G25" s="125"/>
      <c r="H25" s="125"/>
    </row>
    <row r="26" spans="1:8" ht="13.5">
      <c r="A26" s="100"/>
      <c r="B26" s="125"/>
      <c r="C26" s="125"/>
      <c r="D26" s="125"/>
      <c r="E26" s="125"/>
      <c r="F26" s="125"/>
      <c r="G26" s="125"/>
      <c r="H26" s="125"/>
    </row>
  </sheetData>
  <sheetProtection/>
  <mergeCells count="9">
    <mergeCell ref="A18:B18"/>
    <mergeCell ref="A19:B19"/>
    <mergeCell ref="A20:B20"/>
    <mergeCell ref="A1:H1"/>
    <mergeCell ref="B2:H2"/>
    <mergeCell ref="A3:C3"/>
    <mergeCell ref="A4:B4"/>
    <mergeCell ref="A7:B7"/>
    <mergeCell ref="D9:D10"/>
  </mergeCells>
  <printOptions/>
  <pageMargins left="0.77" right="0.7874015748031497" top="0.59" bottom="0.984251968503937" header="0" footer="0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B12" sqref="B12:B13"/>
    </sheetView>
  </sheetViews>
  <sheetFormatPr defaultColWidth="9.00390625" defaultRowHeight="13.5"/>
  <cols>
    <col min="1" max="1" width="4.50390625" style="48" customWidth="1"/>
    <col min="2" max="2" width="2.875" style="48" customWidth="1"/>
    <col min="3" max="3" width="3.375" style="48" customWidth="1"/>
    <col min="4" max="4" width="9.25390625" style="48" customWidth="1"/>
    <col min="5" max="12" width="8.375" style="48" customWidth="1"/>
    <col min="13" max="14" width="8.00390625" style="0" customWidth="1"/>
    <col min="15" max="20" width="8.125" style="0" customWidth="1"/>
  </cols>
  <sheetData>
    <row r="1" spans="1:12" ht="21" customHeight="1">
      <c r="A1" s="42" t="s">
        <v>216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customHeight="1" thickBot="1">
      <c r="A2" s="122"/>
      <c r="B2" s="122"/>
      <c r="C2" s="122"/>
      <c r="D2" s="122"/>
      <c r="E2" s="122"/>
      <c r="F2" s="122"/>
      <c r="G2" s="122"/>
      <c r="H2" s="122"/>
      <c r="I2" s="192" t="s">
        <v>249</v>
      </c>
      <c r="J2" s="192"/>
      <c r="K2" s="192"/>
      <c r="L2" s="192"/>
    </row>
    <row r="3" spans="1:12" ht="26.25" customHeight="1">
      <c r="A3" s="180" t="s">
        <v>217</v>
      </c>
      <c r="B3" s="180"/>
      <c r="C3" s="181"/>
      <c r="D3" s="66" t="s">
        <v>218</v>
      </c>
      <c r="E3" s="76" t="s">
        <v>219</v>
      </c>
      <c r="F3" s="76" t="s">
        <v>220</v>
      </c>
      <c r="G3" s="76" t="s">
        <v>221</v>
      </c>
      <c r="H3" s="76" t="s">
        <v>222</v>
      </c>
      <c r="I3" s="76" t="s">
        <v>223</v>
      </c>
      <c r="J3" s="76" t="s">
        <v>224</v>
      </c>
      <c r="K3" s="76" t="s">
        <v>225</v>
      </c>
      <c r="L3" s="67" t="s">
        <v>226</v>
      </c>
    </row>
    <row r="4" spans="1:12" ht="11.25" customHeight="1">
      <c r="A4" s="155" t="s">
        <v>267</v>
      </c>
      <c r="B4" s="155">
        <v>31</v>
      </c>
      <c r="C4" s="176" t="s">
        <v>261</v>
      </c>
      <c r="D4" s="224">
        <v>1834</v>
      </c>
      <c r="E4" s="223">
        <v>28.9</v>
      </c>
      <c r="F4" s="223">
        <v>187.1</v>
      </c>
      <c r="G4" s="223">
        <v>729.6</v>
      </c>
      <c r="H4" s="223">
        <v>1.5</v>
      </c>
      <c r="I4" s="223">
        <v>28.9</v>
      </c>
      <c r="J4" s="223">
        <v>5</v>
      </c>
      <c r="K4" s="223">
        <v>248.9</v>
      </c>
      <c r="L4" s="223">
        <v>604.1</v>
      </c>
    </row>
    <row r="5" spans="1:12" ht="11.25" customHeight="1">
      <c r="A5" s="157" t="s">
        <v>252</v>
      </c>
      <c r="B5" s="157" t="s">
        <v>253</v>
      </c>
      <c r="C5" s="177" t="s">
        <v>254</v>
      </c>
      <c r="D5" s="221"/>
      <c r="E5" s="218"/>
      <c r="F5" s="218"/>
      <c r="G5" s="218"/>
      <c r="H5" s="218"/>
      <c r="I5" s="218"/>
      <c r="J5" s="218"/>
      <c r="K5" s="218"/>
      <c r="L5" s="218"/>
    </row>
    <row r="6" spans="1:12" ht="11.25" customHeight="1">
      <c r="A6" s="216" t="s">
        <v>255</v>
      </c>
      <c r="B6" s="216">
        <f>B8-1</f>
        <v>2</v>
      </c>
      <c r="C6" s="217" t="s">
        <v>256</v>
      </c>
      <c r="D6" s="221">
        <v>1834</v>
      </c>
      <c r="E6" s="218">
        <v>27.8</v>
      </c>
      <c r="F6" s="218">
        <v>182.2</v>
      </c>
      <c r="G6" s="218">
        <v>733.7</v>
      </c>
      <c r="H6" s="218">
        <v>1.5</v>
      </c>
      <c r="I6" s="218">
        <v>28.9</v>
      </c>
      <c r="J6" s="218">
        <v>5</v>
      </c>
      <c r="K6" s="218">
        <v>252.8</v>
      </c>
      <c r="L6" s="218">
        <v>602.1</v>
      </c>
    </row>
    <row r="7" spans="1:12" ht="11.25" customHeight="1">
      <c r="A7" s="216"/>
      <c r="B7" s="216"/>
      <c r="C7" s="217"/>
      <c r="D7" s="221"/>
      <c r="E7" s="218"/>
      <c r="F7" s="218"/>
      <c r="G7" s="218"/>
      <c r="H7" s="218"/>
      <c r="I7" s="218"/>
      <c r="J7" s="218"/>
      <c r="K7" s="218"/>
      <c r="L7" s="218"/>
    </row>
    <row r="8" spans="1:12" ht="11.25" customHeight="1">
      <c r="A8" s="216"/>
      <c r="B8" s="216">
        <f>B10-1</f>
        <v>3</v>
      </c>
      <c r="C8" s="217"/>
      <c r="D8" s="221">
        <v>1834</v>
      </c>
      <c r="E8" s="218">
        <v>26.6</v>
      </c>
      <c r="F8" s="218">
        <v>179.6</v>
      </c>
      <c r="G8" s="218">
        <v>735.9</v>
      </c>
      <c r="H8" s="218">
        <v>1.5</v>
      </c>
      <c r="I8" s="218">
        <v>28.6</v>
      </c>
      <c r="J8" s="218">
        <v>4.9</v>
      </c>
      <c r="K8" s="218">
        <v>254.7</v>
      </c>
      <c r="L8" s="218">
        <v>602.2</v>
      </c>
    </row>
    <row r="9" spans="1:12" ht="11.25" customHeight="1">
      <c r="A9" s="216"/>
      <c r="B9" s="216"/>
      <c r="C9" s="217"/>
      <c r="D9" s="221"/>
      <c r="E9" s="218"/>
      <c r="F9" s="218"/>
      <c r="G9" s="218"/>
      <c r="H9" s="218"/>
      <c r="I9" s="218"/>
      <c r="J9" s="218"/>
      <c r="K9" s="218"/>
      <c r="L9" s="218"/>
    </row>
    <row r="10" spans="1:12" ht="11.25" customHeight="1">
      <c r="A10" s="216"/>
      <c r="B10" s="216">
        <f>B12-1</f>
        <v>4</v>
      </c>
      <c r="C10" s="217"/>
      <c r="D10" s="221">
        <v>1834</v>
      </c>
      <c r="E10" s="218">
        <v>25.5</v>
      </c>
      <c r="F10" s="218">
        <v>175.3</v>
      </c>
      <c r="G10" s="218">
        <v>739.4</v>
      </c>
      <c r="H10" s="218">
        <v>1.5</v>
      </c>
      <c r="I10" s="218">
        <v>28.6</v>
      </c>
      <c r="J10" s="218">
        <v>4.9</v>
      </c>
      <c r="K10" s="218">
        <v>256</v>
      </c>
      <c r="L10" s="218">
        <v>602.8</v>
      </c>
    </row>
    <row r="11" spans="1:12" ht="11.25" customHeight="1">
      <c r="A11" s="216"/>
      <c r="B11" s="216"/>
      <c r="C11" s="217"/>
      <c r="D11" s="221"/>
      <c r="E11" s="218"/>
      <c r="F11" s="218"/>
      <c r="G11" s="218"/>
      <c r="H11" s="218"/>
      <c r="I11" s="218"/>
      <c r="J11" s="218"/>
      <c r="K11" s="218"/>
      <c r="L11" s="218"/>
    </row>
    <row r="12" spans="1:13" ht="11.25" customHeight="1">
      <c r="A12" s="216"/>
      <c r="B12" s="216">
        <v>5</v>
      </c>
      <c r="C12" s="216"/>
      <c r="D12" s="221">
        <v>1834</v>
      </c>
      <c r="E12" s="218">
        <v>25</v>
      </c>
      <c r="F12" s="218">
        <v>172.5</v>
      </c>
      <c r="G12" s="218">
        <v>744.5</v>
      </c>
      <c r="H12" s="218">
        <v>1.5</v>
      </c>
      <c r="I12" s="218">
        <v>28.3</v>
      </c>
      <c r="J12" s="218">
        <v>4.9</v>
      </c>
      <c r="K12" s="218">
        <v>254.8</v>
      </c>
      <c r="L12" s="218">
        <v>602.5</v>
      </c>
      <c r="M12" s="104"/>
    </row>
    <row r="13" spans="1:13" ht="11.25" customHeight="1" thickBot="1">
      <c r="A13" s="220"/>
      <c r="B13" s="220">
        <v>3</v>
      </c>
      <c r="C13" s="220"/>
      <c r="D13" s="222"/>
      <c r="E13" s="219"/>
      <c r="F13" s="219"/>
      <c r="G13" s="219"/>
      <c r="H13" s="219"/>
      <c r="I13" s="219"/>
      <c r="J13" s="219"/>
      <c r="K13" s="219"/>
      <c r="L13" s="219"/>
      <c r="M13" s="104"/>
    </row>
    <row r="14" spans="1:12" ht="18" customHeight="1">
      <c r="A14" s="47" t="s">
        <v>228</v>
      </c>
      <c r="B14" s="47"/>
      <c r="C14" s="47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8" customHeight="1">
      <c r="A15" s="7" t="s">
        <v>229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9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ht="14.25">
      <c r="D17" s="158"/>
    </row>
    <row r="21" ht="13.5">
      <c r="D21" s="159"/>
    </row>
  </sheetData>
  <sheetProtection/>
  <mergeCells count="59">
    <mergeCell ref="A8:A9"/>
    <mergeCell ref="B8:B9"/>
    <mergeCell ref="C8:C9"/>
    <mergeCell ref="G4:G5"/>
    <mergeCell ref="H4:H5"/>
    <mergeCell ref="I2:L2"/>
    <mergeCell ref="A3:C3"/>
    <mergeCell ref="D4:D5"/>
    <mergeCell ref="E4:E5"/>
    <mergeCell ref="F4:F5"/>
    <mergeCell ref="I4:I5"/>
    <mergeCell ref="J4:J5"/>
    <mergeCell ref="K4:K5"/>
    <mergeCell ref="L4:L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2:A13"/>
    <mergeCell ref="B12:B13"/>
    <mergeCell ref="C12:C13"/>
    <mergeCell ref="D12:D13"/>
    <mergeCell ref="E12:E13"/>
    <mergeCell ref="A6:A7"/>
    <mergeCell ref="B6:B7"/>
    <mergeCell ref="C6:C7"/>
    <mergeCell ref="L12:L13"/>
    <mergeCell ref="F12:F13"/>
    <mergeCell ref="G12:G13"/>
    <mergeCell ref="H12:H13"/>
    <mergeCell ref="I12:I13"/>
    <mergeCell ref="J12:J13"/>
    <mergeCell ref="K12:K13"/>
  </mergeCells>
  <printOptions/>
  <pageMargins left="0.77" right="0.78" top="0.59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13" sqref="B13:B14"/>
    </sheetView>
  </sheetViews>
  <sheetFormatPr defaultColWidth="9.00390625" defaultRowHeight="13.5"/>
  <cols>
    <col min="1" max="1" width="4.50390625" style="48" customWidth="1"/>
    <col min="2" max="2" width="2.875" style="48" customWidth="1"/>
    <col min="3" max="3" width="3.125" style="48" customWidth="1"/>
    <col min="4" max="4" width="6.25390625" style="48" customWidth="1"/>
    <col min="5" max="5" width="8.75390625" style="48" customWidth="1"/>
    <col min="6" max="6" width="6.25390625" style="48" customWidth="1"/>
    <col min="7" max="7" width="8.75390625" style="48" customWidth="1"/>
    <col min="8" max="8" width="6.25390625" style="48" customWidth="1"/>
    <col min="9" max="9" width="8.625" style="48" customWidth="1"/>
    <col min="10" max="10" width="6.25390625" style="48" customWidth="1"/>
    <col min="11" max="11" width="8.75390625" style="48" customWidth="1"/>
    <col min="12" max="12" width="6.25390625" style="48" customWidth="1"/>
    <col min="13" max="13" width="8.75390625" style="48" customWidth="1"/>
    <col min="14" max="15" width="8.00390625" style="0" customWidth="1"/>
    <col min="16" max="21" width="8.125" style="0" customWidth="1"/>
  </cols>
  <sheetData>
    <row r="1" spans="1:13" ht="21" customHeight="1">
      <c r="A1" s="186" t="s">
        <v>230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92" t="s">
        <v>231</v>
      </c>
      <c r="M2" s="192"/>
    </row>
    <row r="3" spans="1:13" ht="26.25" customHeight="1">
      <c r="A3" s="237" t="s">
        <v>232</v>
      </c>
      <c r="B3" s="237"/>
      <c r="C3" s="238"/>
      <c r="D3" s="191" t="s">
        <v>233</v>
      </c>
      <c r="E3" s="181"/>
      <c r="F3" s="180" t="s">
        <v>234</v>
      </c>
      <c r="G3" s="181"/>
      <c r="H3" s="180" t="s">
        <v>235</v>
      </c>
      <c r="I3" s="181"/>
      <c r="J3" s="180" t="s">
        <v>236</v>
      </c>
      <c r="K3" s="181"/>
      <c r="L3" s="180" t="s">
        <v>237</v>
      </c>
      <c r="M3" s="180"/>
    </row>
    <row r="4" spans="1:13" ht="26.25" customHeight="1">
      <c r="A4" s="182"/>
      <c r="B4" s="182"/>
      <c r="C4" s="183"/>
      <c r="D4" s="73" t="s">
        <v>238</v>
      </c>
      <c r="E4" s="73" t="s">
        <v>119</v>
      </c>
      <c r="F4" s="73" t="s">
        <v>238</v>
      </c>
      <c r="G4" s="73" t="s">
        <v>119</v>
      </c>
      <c r="H4" s="73" t="s">
        <v>238</v>
      </c>
      <c r="I4" s="73" t="s">
        <v>119</v>
      </c>
      <c r="J4" s="73" t="s">
        <v>238</v>
      </c>
      <c r="K4" s="73" t="s">
        <v>119</v>
      </c>
      <c r="L4" s="73" t="s">
        <v>238</v>
      </c>
      <c r="M4" s="75" t="s">
        <v>119</v>
      </c>
    </row>
    <row r="5" spans="1:13" ht="11.25" customHeight="1">
      <c r="A5" s="239" t="s">
        <v>257</v>
      </c>
      <c r="B5" s="233">
        <v>30</v>
      </c>
      <c r="C5" s="235" t="s">
        <v>258</v>
      </c>
      <c r="D5" s="236">
        <v>114</v>
      </c>
      <c r="E5" s="232">
        <v>57647</v>
      </c>
      <c r="F5" s="232">
        <v>63</v>
      </c>
      <c r="G5" s="232">
        <v>30304</v>
      </c>
      <c r="H5" s="232">
        <v>8</v>
      </c>
      <c r="I5" s="232">
        <v>5222</v>
      </c>
      <c r="J5" s="232">
        <v>13</v>
      </c>
      <c r="K5" s="232">
        <v>908</v>
      </c>
      <c r="L5" s="232">
        <v>30</v>
      </c>
      <c r="M5" s="232">
        <v>21213</v>
      </c>
    </row>
    <row r="6" spans="1:13" ht="11.25" customHeight="1">
      <c r="A6" s="216"/>
      <c r="B6" s="234"/>
      <c r="C6" s="217"/>
      <c r="D6" s="230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1.25" customHeight="1">
      <c r="A7" s="156"/>
      <c r="B7" s="178">
        <v>31</v>
      </c>
      <c r="C7" s="179"/>
      <c r="D7" s="230">
        <v>101</v>
      </c>
      <c r="E7" s="225">
        <v>57941</v>
      </c>
      <c r="F7" s="225">
        <v>59</v>
      </c>
      <c r="G7" s="225">
        <v>25703</v>
      </c>
      <c r="H7" s="225">
        <v>5</v>
      </c>
      <c r="I7" s="225">
        <v>10775</v>
      </c>
      <c r="J7" s="225">
        <v>7</v>
      </c>
      <c r="K7" s="225">
        <v>278</v>
      </c>
      <c r="L7" s="225">
        <v>30</v>
      </c>
      <c r="M7" s="225">
        <v>21185</v>
      </c>
    </row>
    <row r="8" spans="1:13" ht="11.25" customHeight="1">
      <c r="A8" s="157" t="s">
        <v>252</v>
      </c>
      <c r="B8" s="157" t="s">
        <v>253</v>
      </c>
      <c r="C8" s="177" t="s">
        <v>254</v>
      </c>
      <c r="D8" s="230"/>
      <c r="E8" s="225"/>
      <c r="F8" s="225"/>
      <c r="G8" s="225"/>
      <c r="H8" s="225"/>
      <c r="I8" s="225"/>
      <c r="J8" s="225"/>
      <c r="K8" s="225"/>
      <c r="L8" s="225"/>
      <c r="M8" s="225"/>
    </row>
    <row r="9" spans="1:13" ht="11.25" customHeight="1">
      <c r="A9" s="216" t="s">
        <v>255</v>
      </c>
      <c r="B9" s="216">
        <f>B11-1</f>
        <v>2</v>
      </c>
      <c r="C9" s="217" t="s">
        <v>256</v>
      </c>
      <c r="D9" s="230">
        <v>74</v>
      </c>
      <c r="E9" s="225">
        <v>44401</v>
      </c>
      <c r="F9" s="225">
        <v>46</v>
      </c>
      <c r="G9" s="225">
        <v>20674</v>
      </c>
      <c r="H9" s="225">
        <v>2</v>
      </c>
      <c r="I9" s="225">
        <v>1012</v>
      </c>
      <c r="J9" s="225">
        <v>5</v>
      </c>
      <c r="K9" s="225">
        <v>116</v>
      </c>
      <c r="L9" s="225">
        <v>21</v>
      </c>
      <c r="M9" s="225">
        <v>22599</v>
      </c>
    </row>
    <row r="10" spans="1:13" ht="11.25" customHeight="1">
      <c r="A10" s="216"/>
      <c r="B10" s="216"/>
      <c r="C10" s="217"/>
      <c r="D10" s="230"/>
      <c r="E10" s="225"/>
      <c r="F10" s="225"/>
      <c r="G10" s="225"/>
      <c r="H10" s="225"/>
      <c r="I10" s="225"/>
      <c r="J10" s="225"/>
      <c r="K10" s="225"/>
      <c r="L10" s="225"/>
      <c r="M10" s="225"/>
    </row>
    <row r="11" spans="1:13" ht="11.25" customHeight="1">
      <c r="A11" s="216"/>
      <c r="B11" s="216">
        <f>B13-1</f>
        <v>3</v>
      </c>
      <c r="C11" s="217"/>
      <c r="D11" s="230">
        <v>72</v>
      </c>
      <c r="E11" s="225">
        <v>68949</v>
      </c>
      <c r="F11" s="225">
        <v>43</v>
      </c>
      <c r="G11" s="225">
        <v>35570</v>
      </c>
      <c r="H11" s="225">
        <v>4</v>
      </c>
      <c r="I11" s="225">
        <v>3264</v>
      </c>
      <c r="J11" s="225">
        <v>2</v>
      </c>
      <c r="K11" s="225">
        <v>180</v>
      </c>
      <c r="L11" s="225">
        <v>23</v>
      </c>
      <c r="M11" s="225">
        <v>29935</v>
      </c>
    </row>
    <row r="12" spans="1:13" ht="11.25" customHeight="1">
      <c r="A12" s="216"/>
      <c r="B12" s="216"/>
      <c r="C12" s="217"/>
      <c r="D12" s="230"/>
      <c r="E12" s="225"/>
      <c r="F12" s="225"/>
      <c r="G12" s="225"/>
      <c r="H12" s="225"/>
      <c r="I12" s="225"/>
      <c r="J12" s="225"/>
      <c r="K12" s="225"/>
      <c r="L12" s="225"/>
      <c r="M12" s="225"/>
    </row>
    <row r="13" spans="1:14" ht="11.25" customHeight="1">
      <c r="A13" s="216"/>
      <c r="B13" s="216">
        <v>4</v>
      </c>
      <c r="C13" s="216"/>
      <c r="D13" s="230">
        <v>82</v>
      </c>
      <c r="E13" s="225">
        <v>52386</v>
      </c>
      <c r="F13" s="225">
        <v>47</v>
      </c>
      <c r="G13" s="225">
        <v>19170</v>
      </c>
      <c r="H13" s="225">
        <v>3</v>
      </c>
      <c r="I13" s="225">
        <v>4369</v>
      </c>
      <c r="J13" s="225">
        <v>3</v>
      </c>
      <c r="K13" s="225">
        <v>677</v>
      </c>
      <c r="L13" s="225">
        <v>29</v>
      </c>
      <c r="M13" s="225">
        <v>28170</v>
      </c>
      <c r="N13" s="104"/>
    </row>
    <row r="14" spans="1:14" ht="11.25" customHeight="1" thickBot="1">
      <c r="A14" s="220"/>
      <c r="B14" s="220"/>
      <c r="C14" s="220"/>
      <c r="D14" s="231"/>
      <c r="E14" s="226"/>
      <c r="F14" s="226"/>
      <c r="G14" s="226"/>
      <c r="H14" s="226"/>
      <c r="I14" s="226"/>
      <c r="J14" s="226"/>
      <c r="K14" s="226"/>
      <c r="L14" s="226"/>
      <c r="M14" s="226"/>
      <c r="N14" s="104"/>
    </row>
    <row r="15" spans="1:13" ht="18" customHeight="1">
      <c r="A15" s="227" t="s">
        <v>239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</row>
    <row r="16" spans="1:13" ht="18" customHeight="1">
      <c r="A16" s="228" t="s">
        <v>240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</row>
    <row r="17" spans="1:13" ht="24" customHeight="1">
      <c r="A17"/>
      <c r="B17"/>
      <c r="C17"/>
      <c r="D17" s="160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 customHeight="1">
      <c r="A21"/>
      <c r="B21"/>
      <c r="C21"/>
      <c r="D21" s="16"/>
      <c r="E21"/>
      <c r="F21"/>
      <c r="G21"/>
      <c r="H21"/>
      <c r="I21"/>
      <c r="J21"/>
      <c r="K21"/>
      <c r="L21"/>
      <c r="M21"/>
    </row>
    <row r="22" spans="1:13" ht="13.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3.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3.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>
      <c r="A29"/>
      <c r="B29"/>
      <c r="C29"/>
      <c r="D29"/>
      <c r="E29"/>
      <c r="F29"/>
      <c r="G29"/>
      <c r="H29"/>
      <c r="I29"/>
      <c r="J29" s="229"/>
      <c r="K29" s="229"/>
      <c r="L29" s="229"/>
      <c r="M29"/>
    </row>
    <row r="30" spans="1:13" ht="13.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3.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/>
  <mergeCells count="73">
    <mergeCell ref="A5:A6"/>
    <mergeCell ref="A11:A12"/>
    <mergeCell ref="B11:B12"/>
    <mergeCell ref="C11:C12"/>
    <mergeCell ref="L9:L10"/>
    <mergeCell ref="H3:I3"/>
    <mergeCell ref="E9:E10"/>
    <mergeCell ref="F9:F10"/>
    <mergeCell ref="G9:G10"/>
    <mergeCell ref="J9:J10"/>
    <mergeCell ref="A1:M1"/>
    <mergeCell ref="L2:M2"/>
    <mergeCell ref="A3:C4"/>
    <mergeCell ref="D3:E3"/>
    <mergeCell ref="F3:G3"/>
    <mergeCell ref="J3:K3"/>
    <mergeCell ref="L3:M3"/>
    <mergeCell ref="B5:B6"/>
    <mergeCell ref="C5:C6"/>
    <mergeCell ref="D5:D6"/>
    <mergeCell ref="E5:E6"/>
    <mergeCell ref="F5:F6"/>
    <mergeCell ref="J5:J6"/>
    <mergeCell ref="H5:H6"/>
    <mergeCell ref="I5:I6"/>
    <mergeCell ref="K5:K6"/>
    <mergeCell ref="L5:L6"/>
    <mergeCell ref="M5:M6"/>
    <mergeCell ref="D7:D8"/>
    <mergeCell ref="E7:E8"/>
    <mergeCell ref="F7:F8"/>
    <mergeCell ref="G7:G8"/>
    <mergeCell ref="H7:H8"/>
    <mergeCell ref="G5:G6"/>
    <mergeCell ref="I7:I8"/>
    <mergeCell ref="J7:J8"/>
    <mergeCell ref="K7:K8"/>
    <mergeCell ref="L7:L8"/>
    <mergeCell ref="M7:M8"/>
    <mergeCell ref="M9:M10"/>
    <mergeCell ref="D9:D10"/>
    <mergeCell ref="I9:I10"/>
    <mergeCell ref="H9:H10"/>
    <mergeCell ref="K9:K10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J29:L29"/>
    <mergeCell ref="G13:G14"/>
    <mergeCell ref="H13:H14"/>
    <mergeCell ref="I13:I14"/>
    <mergeCell ref="J13:J14"/>
    <mergeCell ref="K13:K14"/>
    <mergeCell ref="L13:L14"/>
    <mergeCell ref="A9:A10"/>
    <mergeCell ref="B9:B10"/>
    <mergeCell ref="C9:C10"/>
    <mergeCell ref="M13:M14"/>
    <mergeCell ref="A15:M15"/>
    <mergeCell ref="A16:M16"/>
    <mergeCell ref="J11:J12"/>
    <mergeCell ref="K11:K12"/>
    <mergeCell ref="L11:L12"/>
    <mergeCell ref="M11:M12"/>
  </mergeCells>
  <printOptions/>
  <pageMargins left="0.79" right="0.77" top="0.6" bottom="0.7874015748031497" header="0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SheetLayoutView="50" zoomScalePageLayoutView="0" workbookViewId="0" topLeftCell="A28">
      <selection activeCell="A1" sqref="A1:IV16384"/>
    </sheetView>
  </sheetViews>
  <sheetFormatPr defaultColWidth="9.00390625" defaultRowHeight="13.5"/>
  <cols>
    <col min="1" max="1" width="13.75390625" style="4" customWidth="1"/>
    <col min="2" max="2" width="9.375" style="3" customWidth="1"/>
    <col min="3" max="3" width="8.75390625" style="4" customWidth="1"/>
    <col min="4" max="4" width="9.375" style="3" customWidth="1"/>
    <col min="5" max="5" width="8.75390625" style="4" customWidth="1"/>
    <col min="6" max="6" width="9.375" style="3" customWidth="1"/>
    <col min="7" max="7" width="8.75390625" style="4" customWidth="1"/>
    <col min="8" max="8" width="9.375" style="3" customWidth="1"/>
    <col min="9" max="9" width="8.75390625" style="4" customWidth="1"/>
    <col min="10" max="16384" width="9.00390625" style="4" customWidth="1"/>
  </cols>
  <sheetData>
    <row r="1" spans="1:4" ht="21" customHeight="1">
      <c r="A1" s="10" t="s">
        <v>98</v>
      </c>
      <c r="D1" s="5"/>
    </row>
    <row r="2" spans="1:9" s="9" customFormat="1" ht="18" customHeight="1" thickBot="1">
      <c r="A2" s="41"/>
      <c r="B2" s="40"/>
      <c r="C2" s="41"/>
      <c r="D2" s="40"/>
      <c r="E2" s="41"/>
      <c r="F2" s="40"/>
      <c r="G2" s="41"/>
      <c r="H2" s="40"/>
      <c r="I2" s="39" t="s">
        <v>45</v>
      </c>
    </row>
    <row r="3" spans="1:9" s="9" customFormat="1" ht="20.25" customHeight="1">
      <c r="A3" s="240" t="s">
        <v>47</v>
      </c>
      <c r="B3" s="242" t="s">
        <v>99</v>
      </c>
      <c r="C3" s="243"/>
      <c r="D3" s="242" t="s">
        <v>243</v>
      </c>
      <c r="E3" s="243"/>
      <c r="F3" s="242" t="s">
        <v>100</v>
      </c>
      <c r="G3" s="243"/>
      <c r="H3" s="244" t="s">
        <v>46</v>
      </c>
      <c r="I3" s="245"/>
    </row>
    <row r="4" spans="1:10" s="9" customFormat="1" ht="20.25" customHeight="1">
      <c r="A4" s="241"/>
      <c r="B4" s="37" t="s">
        <v>54</v>
      </c>
      <c r="C4" s="38" t="s">
        <v>55</v>
      </c>
      <c r="D4" s="37" t="s">
        <v>54</v>
      </c>
      <c r="E4" s="38" t="s">
        <v>55</v>
      </c>
      <c r="F4" s="37" t="s">
        <v>54</v>
      </c>
      <c r="G4" s="38" t="s">
        <v>55</v>
      </c>
      <c r="H4" s="37" t="s">
        <v>54</v>
      </c>
      <c r="I4" s="36" t="s">
        <v>55</v>
      </c>
      <c r="J4" s="8"/>
    </row>
    <row r="5" spans="1:9" s="32" customFormat="1" ht="12.75" customHeight="1">
      <c r="A5" s="35" t="s">
        <v>48</v>
      </c>
      <c r="B5" s="34"/>
      <c r="C5" s="33"/>
      <c r="D5" s="34"/>
      <c r="E5" s="33"/>
      <c r="F5" s="34"/>
      <c r="G5" s="33"/>
      <c r="H5" s="34"/>
      <c r="I5" s="33"/>
    </row>
    <row r="6" spans="1:9" s="9" customFormat="1" ht="11.25" customHeight="1">
      <c r="A6" s="163" t="s">
        <v>268</v>
      </c>
      <c r="B6" s="31">
        <v>113500</v>
      </c>
      <c r="C6" s="30">
        <v>0.7</v>
      </c>
      <c r="D6" s="31">
        <v>301600</v>
      </c>
      <c r="E6" s="30">
        <v>1.8</v>
      </c>
      <c r="F6" s="31">
        <v>63400</v>
      </c>
      <c r="G6" s="30">
        <v>3.3</v>
      </c>
      <c r="H6" s="31">
        <v>141800</v>
      </c>
      <c r="I6" s="30">
        <v>1</v>
      </c>
    </row>
    <row r="7" spans="1:9" s="9" customFormat="1" ht="11.25" customHeight="1">
      <c r="A7" s="164">
        <v>2</v>
      </c>
      <c r="B7" s="31">
        <v>113700</v>
      </c>
      <c r="C7" s="30">
        <v>-0.3</v>
      </c>
      <c r="D7" s="31">
        <v>305200</v>
      </c>
      <c r="E7" s="30">
        <v>0</v>
      </c>
      <c r="F7" s="31">
        <v>64200</v>
      </c>
      <c r="G7" s="30">
        <v>1.3</v>
      </c>
      <c r="H7" s="31">
        <v>142600</v>
      </c>
      <c r="I7" s="30">
        <v>0.2</v>
      </c>
    </row>
    <row r="8" spans="1:9" s="9" customFormat="1" ht="11.25" customHeight="1">
      <c r="A8" s="164">
        <v>3</v>
      </c>
      <c r="B8" s="31">
        <v>114000</v>
      </c>
      <c r="C8" s="30">
        <v>0.1</v>
      </c>
      <c r="D8" s="31">
        <v>305900</v>
      </c>
      <c r="E8" s="30">
        <v>0.3</v>
      </c>
      <c r="F8" s="31">
        <v>65400</v>
      </c>
      <c r="G8" s="30">
        <v>1.9</v>
      </c>
      <c r="H8" s="31">
        <v>143000</v>
      </c>
      <c r="I8" s="30">
        <v>0</v>
      </c>
    </row>
    <row r="9" spans="1:9" s="9" customFormat="1" ht="11.25" customHeight="1">
      <c r="A9" s="164">
        <v>4</v>
      </c>
      <c r="B9" s="31">
        <v>116200</v>
      </c>
      <c r="C9" s="30">
        <v>0.8</v>
      </c>
      <c r="D9" s="31">
        <v>312700</v>
      </c>
      <c r="E9" s="30">
        <v>1</v>
      </c>
      <c r="F9" s="31">
        <v>67900</v>
      </c>
      <c r="G9" s="30">
        <v>2.6</v>
      </c>
      <c r="H9" s="31">
        <v>145900</v>
      </c>
      <c r="I9" s="30">
        <v>1</v>
      </c>
    </row>
    <row r="10" spans="1:9" s="9" customFormat="1" ht="11.25" customHeight="1">
      <c r="A10" s="164">
        <v>5</v>
      </c>
      <c r="B10" s="31">
        <v>119400</v>
      </c>
      <c r="C10" s="30">
        <v>1.5</v>
      </c>
      <c r="D10" s="31">
        <v>325600</v>
      </c>
      <c r="E10" s="30">
        <v>2</v>
      </c>
      <c r="F10" s="31">
        <v>70100</v>
      </c>
      <c r="G10" s="30">
        <v>2.8</v>
      </c>
      <c r="H10" s="31">
        <v>150700</v>
      </c>
      <c r="I10" s="30">
        <v>1.7</v>
      </c>
    </row>
    <row r="11" spans="1:11" s="9" customFormat="1" ht="8.25" customHeight="1">
      <c r="A11" s="29"/>
      <c r="B11" s="28"/>
      <c r="C11" s="27"/>
      <c r="D11" s="28"/>
      <c r="E11" s="27"/>
      <c r="F11" s="28"/>
      <c r="G11" s="27"/>
      <c r="H11" s="28"/>
      <c r="I11" s="27"/>
      <c r="K11" s="16"/>
    </row>
    <row r="12" spans="1:11" s="9" customFormat="1" ht="12" customHeight="1">
      <c r="A12" s="22" t="s">
        <v>43</v>
      </c>
      <c r="B12" s="21">
        <v>200000</v>
      </c>
      <c r="C12" s="20">
        <v>2.6</v>
      </c>
      <c r="D12" s="21">
        <v>671300</v>
      </c>
      <c r="E12" s="20">
        <v>3.7</v>
      </c>
      <c r="F12" s="21">
        <v>130200</v>
      </c>
      <c r="G12" s="20">
        <v>2.1</v>
      </c>
      <c r="H12" s="21">
        <v>304800</v>
      </c>
      <c r="I12" s="20">
        <v>2.8</v>
      </c>
      <c r="K12" s="16"/>
    </row>
    <row r="13" spans="1:11" s="9" customFormat="1" ht="12" customHeight="1">
      <c r="A13" s="26" t="s">
        <v>56</v>
      </c>
      <c r="B13" s="21">
        <v>113100</v>
      </c>
      <c r="C13" s="20">
        <v>2.4</v>
      </c>
      <c r="D13" s="21">
        <v>172500</v>
      </c>
      <c r="E13" s="20">
        <v>1.8</v>
      </c>
      <c r="F13" s="21" t="s">
        <v>251</v>
      </c>
      <c r="G13" s="20" t="s">
        <v>251</v>
      </c>
      <c r="H13" s="21">
        <v>123900</v>
      </c>
      <c r="I13" s="20">
        <v>2.3</v>
      </c>
      <c r="K13" s="16"/>
    </row>
    <row r="14" spans="1:11" s="9" customFormat="1" ht="12" customHeight="1">
      <c r="A14" s="26" t="s">
        <v>244</v>
      </c>
      <c r="B14" s="21">
        <v>190500</v>
      </c>
      <c r="C14" s="20">
        <v>2.5</v>
      </c>
      <c r="D14" s="21">
        <v>241300</v>
      </c>
      <c r="E14" s="20">
        <v>2</v>
      </c>
      <c r="F14" s="21" t="s">
        <v>269</v>
      </c>
      <c r="G14" s="20" t="s">
        <v>269</v>
      </c>
      <c r="H14" s="21">
        <v>202200</v>
      </c>
      <c r="I14" s="20">
        <v>2.4</v>
      </c>
      <c r="K14" s="16"/>
    </row>
    <row r="15" spans="1:11" s="9" customFormat="1" ht="12" customHeight="1">
      <c r="A15" s="26" t="s">
        <v>57</v>
      </c>
      <c r="B15" s="21">
        <v>277600</v>
      </c>
      <c r="C15" s="20">
        <v>3.1</v>
      </c>
      <c r="D15" s="21">
        <v>1519200</v>
      </c>
      <c r="E15" s="20">
        <v>5.4</v>
      </c>
      <c r="F15" s="21" t="s">
        <v>251</v>
      </c>
      <c r="G15" s="20" t="s">
        <v>251</v>
      </c>
      <c r="H15" s="21">
        <v>774200</v>
      </c>
      <c r="I15" s="20">
        <v>4</v>
      </c>
      <c r="K15" s="16"/>
    </row>
    <row r="16" spans="1:11" s="9" customFormat="1" ht="12" customHeight="1">
      <c r="A16" s="26" t="s">
        <v>58</v>
      </c>
      <c r="B16" s="21">
        <v>133800</v>
      </c>
      <c r="C16" s="20">
        <v>1.4</v>
      </c>
      <c r="D16" s="21">
        <v>306000</v>
      </c>
      <c r="E16" s="20">
        <v>2.3</v>
      </c>
      <c r="F16" s="21" t="s">
        <v>269</v>
      </c>
      <c r="G16" s="20" t="s">
        <v>269</v>
      </c>
      <c r="H16" s="21">
        <v>146100</v>
      </c>
      <c r="I16" s="20">
        <v>1.5</v>
      </c>
      <c r="K16" s="16"/>
    </row>
    <row r="17" spans="1:11" s="9" customFormat="1" ht="12" customHeight="1">
      <c r="A17" s="26" t="s">
        <v>245</v>
      </c>
      <c r="B17" s="21">
        <v>274700</v>
      </c>
      <c r="C17" s="20">
        <v>3.3</v>
      </c>
      <c r="D17" s="21">
        <v>420400</v>
      </c>
      <c r="E17" s="20">
        <v>2.5</v>
      </c>
      <c r="F17" s="21" t="s">
        <v>251</v>
      </c>
      <c r="G17" s="20" t="s">
        <v>251</v>
      </c>
      <c r="H17" s="21">
        <v>335400</v>
      </c>
      <c r="I17" s="20">
        <v>3</v>
      </c>
      <c r="K17" s="16"/>
    </row>
    <row r="18" spans="1:11" s="9" customFormat="1" ht="12" customHeight="1">
      <c r="A18" s="26" t="s">
        <v>246</v>
      </c>
      <c r="B18" s="21">
        <v>149600</v>
      </c>
      <c r="C18" s="20">
        <v>1.3</v>
      </c>
      <c r="D18" s="21" t="s">
        <v>269</v>
      </c>
      <c r="E18" s="20" t="s">
        <v>269</v>
      </c>
      <c r="F18" s="21">
        <v>197000</v>
      </c>
      <c r="G18" s="20">
        <v>1.5</v>
      </c>
      <c r="H18" s="21">
        <v>155500</v>
      </c>
      <c r="I18" s="20">
        <v>1.3</v>
      </c>
      <c r="K18" s="16"/>
    </row>
    <row r="19" spans="1:11" s="9" customFormat="1" ht="12" customHeight="1">
      <c r="A19" s="26" t="s">
        <v>247</v>
      </c>
      <c r="B19" s="21">
        <v>358600</v>
      </c>
      <c r="C19" s="20">
        <v>3.6</v>
      </c>
      <c r="D19" s="21">
        <v>815200</v>
      </c>
      <c r="E19" s="20">
        <v>5.3</v>
      </c>
      <c r="F19" s="21" t="s">
        <v>251</v>
      </c>
      <c r="G19" s="20" t="s">
        <v>251</v>
      </c>
      <c r="H19" s="21">
        <v>541200</v>
      </c>
      <c r="I19" s="20">
        <v>4.3</v>
      </c>
      <c r="K19" s="16"/>
    </row>
    <row r="20" spans="1:11" s="9" customFormat="1" ht="12" customHeight="1">
      <c r="A20" s="26" t="s">
        <v>248</v>
      </c>
      <c r="B20" s="21">
        <v>259100</v>
      </c>
      <c r="C20" s="20">
        <v>3</v>
      </c>
      <c r="D20" s="21">
        <v>491700</v>
      </c>
      <c r="E20" s="20">
        <v>3.3</v>
      </c>
      <c r="F20" s="21" t="s">
        <v>251</v>
      </c>
      <c r="G20" s="20" t="s">
        <v>251</v>
      </c>
      <c r="H20" s="21">
        <v>308900</v>
      </c>
      <c r="I20" s="20">
        <v>3.1</v>
      </c>
      <c r="K20" s="16"/>
    </row>
    <row r="21" spans="1:11" s="9" customFormat="1" ht="12" customHeight="1">
      <c r="A21" s="26" t="s">
        <v>59</v>
      </c>
      <c r="B21" s="21">
        <v>174300</v>
      </c>
      <c r="C21" s="20">
        <v>2.8</v>
      </c>
      <c r="D21" s="21">
        <v>242000</v>
      </c>
      <c r="E21" s="20">
        <v>0.4</v>
      </c>
      <c r="F21" s="21" t="s">
        <v>251</v>
      </c>
      <c r="G21" s="20" t="s">
        <v>251</v>
      </c>
      <c r="H21" s="21">
        <v>178500</v>
      </c>
      <c r="I21" s="20">
        <v>2.7</v>
      </c>
      <c r="K21" s="16"/>
    </row>
    <row r="22" spans="1:11" s="9" customFormat="1" ht="12" customHeight="1">
      <c r="A22" s="26" t="s">
        <v>50</v>
      </c>
      <c r="B22" s="21">
        <v>96800</v>
      </c>
      <c r="C22" s="20">
        <v>2.9</v>
      </c>
      <c r="D22" s="21">
        <v>134500</v>
      </c>
      <c r="E22" s="20">
        <v>4.1</v>
      </c>
      <c r="F22" s="21">
        <v>63400</v>
      </c>
      <c r="G22" s="20">
        <v>2.6</v>
      </c>
      <c r="H22" s="21">
        <v>100600</v>
      </c>
      <c r="I22" s="20">
        <v>3.1</v>
      </c>
      <c r="K22" s="16"/>
    </row>
    <row r="23" spans="1:11" s="9" customFormat="1" ht="12" customHeight="1">
      <c r="A23" s="22" t="s">
        <v>9</v>
      </c>
      <c r="B23" s="21">
        <v>136700</v>
      </c>
      <c r="C23" s="20">
        <v>2.4</v>
      </c>
      <c r="D23" s="21">
        <v>361600</v>
      </c>
      <c r="E23" s="20">
        <v>3.1</v>
      </c>
      <c r="F23" s="21">
        <v>56600</v>
      </c>
      <c r="G23" s="20">
        <v>2.9</v>
      </c>
      <c r="H23" s="21">
        <v>187300</v>
      </c>
      <c r="I23" s="20">
        <v>2.6</v>
      </c>
      <c r="K23" s="16"/>
    </row>
    <row r="24" spans="1:11" s="9" customFormat="1" ht="12" customHeight="1">
      <c r="A24" s="22" t="s">
        <v>10</v>
      </c>
      <c r="B24" s="21">
        <v>45400</v>
      </c>
      <c r="C24" s="20">
        <v>-0.1</v>
      </c>
      <c r="D24" s="21">
        <v>98800</v>
      </c>
      <c r="E24" s="20">
        <v>0.4</v>
      </c>
      <c r="F24" s="21">
        <v>24300</v>
      </c>
      <c r="G24" s="20">
        <v>2.2</v>
      </c>
      <c r="H24" s="21">
        <v>56500</v>
      </c>
      <c r="I24" s="20">
        <v>0.1</v>
      </c>
      <c r="K24" s="16"/>
    </row>
    <row r="25" spans="1:11" s="9" customFormat="1" ht="12" customHeight="1">
      <c r="A25" s="22" t="s">
        <v>11</v>
      </c>
      <c r="B25" s="21">
        <v>237700</v>
      </c>
      <c r="C25" s="20">
        <v>5</v>
      </c>
      <c r="D25" s="21">
        <v>678200</v>
      </c>
      <c r="E25" s="20">
        <v>5.2</v>
      </c>
      <c r="F25" s="21">
        <v>173000</v>
      </c>
      <c r="G25" s="20">
        <v>6.1</v>
      </c>
      <c r="H25" s="21">
        <v>283200</v>
      </c>
      <c r="I25" s="20">
        <v>5.1</v>
      </c>
      <c r="K25" s="16"/>
    </row>
    <row r="26" spans="1:11" s="9" customFormat="1" ht="12" customHeight="1">
      <c r="A26" s="22" t="s">
        <v>12</v>
      </c>
      <c r="B26" s="21">
        <v>29100</v>
      </c>
      <c r="C26" s="20">
        <v>-0.5</v>
      </c>
      <c r="D26" s="21">
        <v>60200</v>
      </c>
      <c r="E26" s="20">
        <v>-0.6</v>
      </c>
      <c r="F26" s="21">
        <v>33000</v>
      </c>
      <c r="G26" s="20">
        <v>1.5</v>
      </c>
      <c r="H26" s="21">
        <v>34200</v>
      </c>
      <c r="I26" s="20">
        <v>-0.3</v>
      </c>
      <c r="K26" s="16"/>
    </row>
    <row r="27" spans="1:11" s="9" customFormat="1" ht="12" customHeight="1">
      <c r="A27" s="22" t="s">
        <v>13</v>
      </c>
      <c r="B27" s="21">
        <v>27100</v>
      </c>
      <c r="C27" s="20">
        <v>-0.7</v>
      </c>
      <c r="D27" s="21">
        <v>69000</v>
      </c>
      <c r="E27" s="20">
        <v>0</v>
      </c>
      <c r="F27" s="21">
        <v>13900</v>
      </c>
      <c r="G27" s="20">
        <v>0</v>
      </c>
      <c r="H27" s="21">
        <v>33700</v>
      </c>
      <c r="I27" s="20">
        <v>-0.5</v>
      </c>
      <c r="K27" s="16"/>
    </row>
    <row r="28" spans="1:11" s="9" customFormat="1" ht="12" customHeight="1">
      <c r="A28" s="22" t="s">
        <v>14</v>
      </c>
      <c r="B28" s="21">
        <v>172200</v>
      </c>
      <c r="C28" s="20">
        <v>2.3</v>
      </c>
      <c r="D28" s="21">
        <v>402300</v>
      </c>
      <c r="E28" s="20">
        <v>2.4</v>
      </c>
      <c r="F28" s="21" t="s">
        <v>251</v>
      </c>
      <c r="G28" s="20" t="s">
        <v>251</v>
      </c>
      <c r="H28" s="21">
        <v>216700</v>
      </c>
      <c r="I28" s="20">
        <v>2.3</v>
      </c>
      <c r="K28" s="16"/>
    </row>
    <row r="29" spans="1:11" s="9" customFormat="1" ht="12" customHeight="1">
      <c r="A29" s="22" t="s">
        <v>101</v>
      </c>
      <c r="B29" s="21">
        <v>54700</v>
      </c>
      <c r="C29" s="20">
        <v>0.3</v>
      </c>
      <c r="D29" s="21">
        <v>184500</v>
      </c>
      <c r="E29" s="20">
        <v>0</v>
      </c>
      <c r="F29" s="21" t="s">
        <v>251</v>
      </c>
      <c r="G29" s="20" t="s">
        <v>251</v>
      </c>
      <c r="H29" s="21">
        <v>72000</v>
      </c>
      <c r="I29" s="20">
        <v>0.3</v>
      </c>
      <c r="K29" s="16"/>
    </row>
    <row r="30" spans="1:11" s="9" customFormat="1" ht="12" customHeight="1">
      <c r="A30" s="22" t="s">
        <v>15</v>
      </c>
      <c r="B30" s="21">
        <v>31800</v>
      </c>
      <c r="C30" s="20">
        <v>-0.5</v>
      </c>
      <c r="D30" s="21">
        <v>59400</v>
      </c>
      <c r="E30" s="20">
        <v>-0.4</v>
      </c>
      <c r="F30" s="21">
        <v>40700</v>
      </c>
      <c r="G30" s="20">
        <v>1.5</v>
      </c>
      <c r="H30" s="21">
        <v>36400</v>
      </c>
      <c r="I30" s="20">
        <v>-0.2</v>
      </c>
      <c r="K30" s="16"/>
    </row>
    <row r="31" spans="1:11" s="9" customFormat="1" ht="12" customHeight="1">
      <c r="A31" s="22" t="s">
        <v>16</v>
      </c>
      <c r="B31" s="21">
        <v>35600</v>
      </c>
      <c r="C31" s="20">
        <v>0.2</v>
      </c>
      <c r="D31" s="21">
        <v>63600</v>
      </c>
      <c r="E31" s="20">
        <v>1</v>
      </c>
      <c r="F31" s="21">
        <v>19700</v>
      </c>
      <c r="G31" s="20">
        <v>1</v>
      </c>
      <c r="H31" s="21">
        <v>41300</v>
      </c>
      <c r="I31" s="20">
        <v>0.4</v>
      </c>
      <c r="K31" s="16"/>
    </row>
    <row r="32" spans="1:11" s="9" customFormat="1" ht="12" customHeight="1">
      <c r="A32" s="22" t="s">
        <v>17</v>
      </c>
      <c r="B32" s="21">
        <v>63100</v>
      </c>
      <c r="C32" s="20">
        <v>0.6</v>
      </c>
      <c r="D32" s="21">
        <v>115300</v>
      </c>
      <c r="E32" s="20">
        <v>0</v>
      </c>
      <c r="F32" s="21">
        <v>44600</v>
      </c>
      <c r="G32" s="20">
        <v>2.1</v>
      </c>
      <c r="H32" s="21">
        <v>70200</v>
      </c>
      <c r="I32" s="20">
        <v>0.7</v>
      </c>
      <c r="K32" s="16"/>
    </row>
    <row r="33" spans="1:11" s="9" customFormat="1" ht="12" customHeight="1">
      <c r="A33" s="22" t="s">
        <v>18</v>
      </c>
      <c r="B33" s="21">
        <v>80800</v>
      </c>
      <c r="C33" s="20">
        <v>0.6</v>
      </c>
      <c r="D33" s="21">
        <v>172400</v>
      </c>
      <c r="E33" s="20">
        <v>0.3</v>
      </c>
      <c r="F33" s="21">
        <v>66100</v>
      </c>
      <c r="G33" s="20">
        <v>3</v>
      </c>
      <c r="H33" s="21">
        <v>96800</v>
      </c>
      <c r="I33" s="20">
        <v>0.6</v>
      </c>
      <c r="K33" s="16"/>
    </row>
    <row r="34" spans="1:11" s="9" customFormat="1" ht="12" customHeight="1">
      <c r="A34" s="22" t="s">
        <v>19</v>
      </c>
      <c r="B34" s="21">
        <v>115300</v>
      </c>
      <c r="C34" s="20">
        <v>0.8</v>
      </c>
      <c r="D34" s="21">
        <v>243000</v>
      </c>
      <c r="E34" s="20">
        <v>1.3</v>
      </c>
      <c r="F34" s="21" t="s">
        <v>269</v>
      </c>
      <c r="G34" s="20" t="s">
        <v>269</v>
      </c>
      <c r="H34" s="21">
        <v>126000</v>
      </c>
      <c r="I34" s="20">
        <v>0.8</v>
      </c>
      <c r="K34" s="16"/>
    </row>
    <row r="35" spans="1:11" s="9" customFormat="1" ht="12" customHeight="1">
      <c r="A35" s="22" t="s">
        <v>20</v>
      </c>
      <c r="B35" s="21">
        <v>30300</v>
      </c>
      <c r="C35" s="20">
        <v>-0.2</v>
      </c>
      <c r="D35" s="21">
        <v>38100</v>
      </c>
      <c r="E35" s="20">
        <v>0</v>
      </c>
      <c r="F35" s="21">
        <v>33500</v>
      </c>
      <c r="G35" s="20">
        <v>1.5</v>
      </c>
      <c r="H35" s="21">
        <v>31500</v>
      </c>
      <c r="I35" s="20">
        <v>0</v>
      </c>
      <c r="K35" s="16"/>
    </row>
    <row r="36" spans="1:11" s="9" customFormat="1" ht="12" customHeight="1">
      <c r="A36" s="22" t="s">
        <v>21</v>
      </c>
      <c r="B36" s="21">
        <v>62800</v>
      </c>
      <c r="C36" s="20">
        <v>0.2</v>
      </c>
      <c r="D36" s="21">
        <v>115500</v>
      </c>
      <c r="E36" s="20">
        <v>0</v>
      </c>
      <c r="F36" s="21">
        <v>36900</v>
      </c>
      <c r="G36" s="20">
        <v>4.8</v>
      </c>
      <c r="H36" s="21">
        <v>67800</v>
      </c>
      <c r="I36" s="20">
        <v>0.5</v>
      </c>
      <c r="K36" s="16"/>
    </row>
    <row r="37" spans="1:11" s="9" customFormat="1" ht="12" customHeight="1">
      <c r="A37" s="22" t="s">
        <v>22</v>
      </c>
      <c r="B37" s="21">
        <v>35200</v>
      </c>
      <c r="C37" s="20">
        <v>0</v>
      </c>
      <c r="D37" s="21">
        <v>70900</v>
      </c>
      <c r="E37" s="20">
        <v>-0.1</v>
      </c>
      <c r="F37" s="21">
        <v>21300</v>
      </c>
      <c r="G37" s="20">
        <v>0.9</v>
      </c>
      <c r="H37" s="21">
        <v>40600</v>
      </c>
      <c r="I37" s="20">
        <v>0</v>
      </c>
      <c r="K37" s="16"/>
    </row>
    <row r="38" spans="1:11" s="9" customFormat="1" ht="12" customHeight="1">
      <c r="A38" s="22" t="s">
        <v>23</v>
      </c>
      <c r="B38" s="21">
        <v>112700</v>
      </c>
      <c r="C38" s="20">
        <v>1.7</v>
      </c>
      <c r="D38" s="21">
        <v>338700</v>
      </c>
      <c r="E38" s="20">
        <v>1.4</v>
      </c>
      <c r="F38" s="21">
        <v>67800</v>
      </c>
      <c r="G38" s="20">
        <v>3.5</v>
      </c>
      <c r="H38" s="21">
        <v>140300</v>
      </c>
      <c r="I38" s="20">
        <v>1.7</v>
      </c>
      <c r="K38" s="16"/>
    </row>
    <row r="39" spans="1:11" s="9" customFormat="1" ht="12" customHeight="1">
      <c r="A39" s="22" t="s">
        <v>24</v>
      </c>
      <c r="B39" s="21">
        <v>147700</v>
      </c>
      <c r="C39" s="20">
        <v>3.3</v>
      </c>
      <c r="D39" s="21">
        <v>217500</v>
      </c>
      <c r="E39" s="20">
        <v>3</v>
      </c>
      <c r="F39" s="21">
        <v>111000</v>
      </c>
      <c r="G39" s="20">
        <v>3.7</v>
      </c>
      <c r="H39" s="21">
        <v>158200</v>
      </c>
      <c r="I39" s="20">
        <v>3.2</v>
      </c>
      <c r="K39" s="16"/>
    </row>
    <row r="40" spans="1:11" s="9" customFormat="1" ht="12" customHeight="1">
      <c r="A40" s="22" t="s">
        <v>25</v>
      </c>
      <c r="B40" s="21">
        <v>137700</v>
      </c>
      <c r="C40" s="20">
        <v>2.3</v>
      </c>
      <c r="D40" s="21">
        <v>308900</v>
      </c>
      <c r="E40" s="20">
        <v>2.1</v>
      </c>
      <c r="F40" s="21" t="s">
        <v>269</v>
      </c>
      <c r="G40" s="20" t="s">
        <v>269</v>
      </c>
      <c r="H40" s="21">
        <v>176300</v>
      </c>
      <c r="I40" s="20">
        <v>2.2</v>
      </c>
      <c r="K40" s="16"/>
    </row>
    <row r="41" spans="1:11" s="9" customFormat="1" ht="12" customHeight="1">
      <c r="A41" s="22" t="s">
        <v>26</v>
      </c>
      <c r="B41" s="21">
        <v>272700</v>
      </c>
      <c r="C41" s="20">
        <v>5.1</v>
      </c>
      <c r="D41" s="21">
        <v>624000</v>
      </c>
      <c r="E41" s="20">
        <v>5.1</v>
      </c>
      <c r="F41" s="21" t="s">
        <v>251</v>
      </c>
      <c r="G41" s="20" t="s">
        <v>251</v>
      </c>
      <c r="H41" s="21">
        <v>360500</v>
      </c>
      <c r="I41" s="20">
        <v>5.1</v>
      </c>
      <c r="K41" s="16"/>
    </row>
    <row r="42" spans="1:11" s="9" customFormat="1" ht="12" customHeight="1">
      <c r="A42" s="22" t="s">
        <v>27</v>
      </c>
      <c r="B42" s="21">
        <v>284600</v>
      </c>
      <c r="C42" s="20">
        <v>5.2</v>
      </c>
      <c r="D42" s="21">
        <v>384000</v>
      </c>
      <c r="E42" s="20">
        <v>7.5</v>
      </c>
      <c r="F42" s="21">
        <v>178000</v>
      </c>
      <c r="G42" s="20">
        <v>6.3</v>
      </c>
      <c r="H42" s="21">
        <v>291200</v>
      </c>
      <c r="I42" s="20">
        <v>5.9</v>
      </c>
      <c r="K42" s="16"/>
    </row>
    <row r="43" spans="1:11" s="9" customFormat="1" ht="12" customHeight="1">
      <c r="A43" s="22" t="s">
        <v>28</v>
      </c>
      <c r="B43" s="21">
        <v>104700</v>
      </c>
      <c r="C43" s="20">
        <v>1.4</v>
      </c>
      <c r="D43" s="21">
        <v>211000</v>
      </c>
      <c r="E43" s="20">
        <v>1</v>
      </c>
      <c r="F43" s="21">
        <v>88000</v>
      </c>
      <c r="G43" s="20">
        <v>3.5</v>
      </c>
      <c r="H43" s="21">
        <v>110600</v>
      </c>
      <c r="I43" s="20">
        <v>1.5</v>
      </c>
      <c r="K43" s="16"/>
    </row>
    <row r="44" spans="1:11" s="9" customFormat="1" ht="12" customHeight="1">
      <c r="A44" s="25" t="s">
        <v>29</v>
      </c>
      <c r="B44" s="24">
        <v>235700</v>
      </c>
      <c r="C44" s="23">
        <v>3</v>
      </c>
      <c r="D44" s="24">
        <v>575000</v>
      </c>
      <c r="E44" s="23">
        <v>2.1</v>
      </c>
      <c r="F44" s="21">
        <v>121000</v>
      </c>
      <c r="G44" s="20">
        <v>3.4</v>
      </c>
      <c r="H44" s="24">
        <v>258100</v>
      </c>
      <c r="I44" s="23">
        <v>3</v>
      </c>
      <c r="K44" s="16"/>
    </row>
    <row r="45" spans="1:11" s="9" customFormat="1" ht="12" customHeight="1">
      <c r="A45" s="22" t="s">
        <v>30</v>
      </c>
      <c r="B45" s="21">
        <v>220000</v>
      </c>
      <c r="C45" s="20">
        <v>2.8</v>
      </c>
      <c r="D45" s="21">
        <v>267000</v>
      </c>
      <c r="E45" s="20">
        <v>2.7</v>
      </c>
      <c r="F45" s="21" t="s">
        <v>251</v>
      </c>
      <c r="G45" s="20" t="s">
        <v>251</v>
      </c>
      <c r="H45" s="21">
        <v>226700</v>
      </c>
      <c r="I45" s="20">
        <v>2.8</v>
      </c>
      <c r="K45" s="16"/>
    </row>
    <row r="46" spans="1:11" s="9" customFormat="1" ht="12" customHeight="1">
      <c r="A46" s="22" t="s">
        <v>31</v>
      </c>
      <c r="B46" s="21">
        <v>242400</v>
      </c>
      <c r="C46" s="20">
        <v>3.3</v>
      </c>
      <c r="D46" s="21">
        <v>392000</v>
      </c>
      <c r="E46" s="20">
        <v>2.6</v>
      </c>
      <c r="F46" s="21" t="s">
        <v>251</v>
      </c>
      <c r="G46" s="20" t="s">
        <v>251</v>
      </c>
      <c r="H46" s="21">
        <v>267300</v>
      </c>
      <c r="I46" s="20">
        <v>3.2</v>
      </c>
      <c r="K46" s="16"/>
    </row>
    <row r="47" spans="1:11" s="9" customFormat="1" ht="12" customHeight="1">
      <c r="A47" s="22" t="s">
        <v>32</v>
      </c>
      <c r="B47" s="21">
        <v>195100</v>
      </c>
      <c r="C47" s="20">
        <v>1.9</v>
      </c>
      <c r="D47" s="21">
        <v>714000</v>
      </c>
      <c r="E47" s="20">
        <v>4.1</v>
      </c>
      <c r="F47" s="21" t="s">
        <v>251</v>
      </c>
      <c r="G47" s="20" t="s">
        <v>251</v>
      </c>
      <c r="H47" s="21">
        <v>238300</v>
      </c>
      <c r="I47" s="20">
        <v>2.1</v>
      </c>
      <c r="K47" s="16"/>
    </row>
    <row r="48" spans="1:11" s="9" customFormat="1" ht="12" customHeight="1">
      <c r="A48" s="22" t="s">
        <v>33</v>
      </c>
      <c r="B48" s="21">
        <v>87500</v>
      </c>
      <c r="C48" s="20">
        <v>1</v>
      </c>
      <c r="D48" s="21">
        <v>161000</v>
      </c>
      <c r="E48" s="20">
        <v>0.6</v>
      </c>
      <c r="F48" s="21">
        <v>51000</v>
      </c>
      <c r="G48" s="20">
        <v>3</v>
      </c>
      <c r="H48" s="21">
        <v>92100</v>
      </c>
      <c r="I48" s="20">
        <v>1.2</v>
      </c>
      <c r="K48" s="16"/>
    </row>
    <row r="49" spans="1:11" s="9" customFormat="1" ht="12" customHeight="1">
      <c r="A49" s="22" t="s">
        <v>34</v>
      </c>
      <c r="B49" s="21">
        <v>58900</v>
      </c>
      <c r="C49" s="20">
        <v>0</v>
      </c>
      <c r="D49" s="21">
        <v>90000</v>
      </c>
      <c r="E49" s="20">
        <v>0.4</v>
      </c>
      <c r="F49" s="21">
        <v>54800</v>
      </c>
      <c r="G49" s="20">
        <v>1.5</v>
      </c>
      <c r="H49" s="21">
        <v>62100</v>
      </c>
      <c r="I49" s="20">
        <v>0.1</v>
      </c>
      <c r="K49" s="16"/>
    </row>
    <row r="50" spans="1:11" s="9" customFormat="1" ht="12" customHeight="1">
      <c r="A50" s="22" t="s">
        <v>44</v>
      </c>
      <c r="B50" s="21">
        <v>82000</v>
      </c>
      <c r="C50" s="20">
        <v>1</v>
      </c>
      <c r="D50" s="21">
        <v>111000</v>
      </c>
      <c r="E50" s="20">
        <v>0.9</v>
      </c>
      <c r="F50" s="21">
        <v>51300</v>
      </c>
      <c r="G50" s="20">
        <v>1.6</v>
      </c>
      <c r="H50" s="21">
        <v>81800</v>
      </c>
      <c r="I50" s="20">
        <v>1</v>
      </c>
      <c r="K50" s="16"/>
    </row>
    <row r="51" spans="1:11" s="9" customFormat="1" ht="12" customHeight="1">
      <c r="A51" s="22" t="s">
        <v>35</v>
      </c>
      <c r="B51" s="21">
        <v>116900</v>
      </c>
      <c r="C51" s="20">
        <v>2.5</v>
      </c>
      <c r="D51" s="21">
        <v>210000</v>
      </c>
      <c r="E51" s="20">
        <v>1.8</v>
      </c>
      <c r="F51" s="21">
        <v>117500</v>
      </c>
      <c r="G51" s="20">
        <v>3.6</v>
      </c>
      <c r="H51" s="21">
        <v>132500</v>
      </c>
      <c r="I51" s="20">
        <v>2.6</v>
      </c>
      <c r="K51" s="16"/>
    </row>
    <row r="52" spans="1:11" s="9" customFormat="1" ht="12" customHeight="1">
      <c r="A52" s="22" t="s">
        <v>36</v>
      </c>
      <c r="B52" s="21">
        <v>205300</v>
      </c>
      <c r="C52" s="20">
        <v>3.1</v>
      </c>
      <c r="D52" s="21">
        <v>471700</v>
      </c>
      <c r="E52" s="20">
        <v>3.1</v>
      </c>
      <c r="F52" s="21" t="s">
        <v>251</v>
      </c>
      <c r="G52" s="20" t="s">
        <v>251</v>
      </c>
      <c r="H52" s="21">
        <v>266800</v>
      </c>
      <c r="I52" s="20">
        <v>3.1</v>
      </c>
      <c r="K52" s="16"/>
    </row>
    <row r="53" spans="1:11" s="9" customFormat="1" ht="12" customHeight="1">
      <c r="A53" s="22" t="s">
        <v>37</v>
      </c>
      <c r="B53" s="21">
        <v>116800</v>
      </c>
      <c r="C53" s="20">
        <v>1.9</v>
      </c>
      <c r="D53" s="21">
        <v>164500</v>
      </c>
      <c r="E53" s="20">
        <v>1.5</v>
      </c>
      <c r="F53" s="21">
        <v>118500</v>
      </c>
      <c r="G53" s="20">
        <v>2.4</v>
      </c>
      <c r="H53" s="21">
        <v>126500</v>
      </c>
      <c r="I53" s="20">
        <v>1.8</v>
      </c>
      <c r="K53" s="16"/>
    </row>
    <row r="54" spans="1:11" s="9" customFormat="1" ht="12" customHeight="1">
      <c r="A54" s="22" t="s">
        <v>38</v>
      </c>
      <c r="B54" s="21">
        <v>93600</v>
      </c>
      <c r="C54" s="20">
        <v>1.3</v>
      </c>
      <c r="D54" s="21">
        <v>174000</v>
      </c>
      <c r="E54" s="20">
        <v>0.6</v>
      </c>
      <c r="F54" s="21" t="s">
        <v>269</v>
      </c>
      <c r="G54" s="20" t="s">
        <v>269</v>
      </c>
      <c r="H54" s="21">
        <v>107000</v>
      </c>
      <c r="I54" s="20">
        <v>1.2</v>
      </c>
      <c r="K54" s="16"/>
    </row>
    <row r="55" spans="1:11" s="9" customFormat="1" ht="12" customHeight="1">
      <c r="A55" s="22" t="s">
        <v>39</v>
      </c>
      <c r="B55" s="21">
        <v>67500</v>
      </c>
      <c r="C55" s="20">
        <v>0</v>
      </c>
      <c r="D55" s="21">
        <v>181000</v>
      </c>
      <c r="E55" s="20">
        <v>0.6</v>
      </c>
      <c r="F55" s="21">
        <v>57300</v>
      </c>
      <c r="G55" s="20">
        <v>3.3</v>
      </c>
      <c r="H55" s="21">
        <v>76800</v>
      </c>
      <c r="I55" s="20">
        <v>0.7</v>
      </c>
      <c r="K55" s="16"/>
    </row>
    <row r="56" spans="1:11" s="9" customFormat="1" ht="12" customHeight="1">
      <c r="A56" s="22" t="s">
        <v>40</v>
      </c>
      <c r="B56" s="21">
        <v>44400</v>
      </c>
      <c r="C56" s="20">
        <v>-0.4</v>
      </c>
      <c r="D56" s="21">
        <v>67100</v>
      </c>
      <c r="E56" s="20">
        <v>-0.6</v>
      </c>
      <c r="F56" s="21">
        <v>49400</v>
      </c>
      <c r="G56" s="20">
        <v>1.6</v>
      </c>
      <c r="H56" s="21">
        <v>49000</v>
      </c>
      <c r="I56" s="20">
        <v>-0.1</v>
      </c>
      <c r="K56" s="16"/>
    </row>
    <row r="57" spans="1:11" s="9" customFormat="1" ht="12" customHeight="1">
      <c r="A57" s="22" t="s">
        <v>49</v>
      </c>
      <c r="B57" s="21">
        <v>86800</v>
      </c>
      <c r="C57" s="20">
        <v>1.9</v>
      </c>
      <c r="D57" s="21">
        <v>182000</v>
      </c>
      <c r="E57" s="20">
        <v>0.6</v>
      </c>
      <c r="F57" s="21">
        <v>72700</v>
      </c>
      <c r="G57" s="20">
        <v>3.3</v>
      </c>
      <c r="H57" s="21">
        <v>98400</v>
      </c>
      <c r="I57" s="20">
        <v>1.9</v>
      </c>
      <c r="K57" s="16"/>
    </row>
    <row r="58" spans="1:11" s="9" customFormat="1" ht="12" customHeight="1">
      <c r="A58" s="22" t="s">
        <v>41</v>
      </c>
      <c r="B58" s="21">
        <v>51100</v>
      </c>
      <c r="C58" s="20">
        <v>-0.1</v>
      </c>
      <c r="D58" s="21">
        <v>72800</v>
      </c>
      <c r="E58" s="20">
        <v>-0.7</v>
      </c>
      <c r="F58" s="21">
        <v>56500</v>
      </c>
      <c r="G58" s="20">
        <v>3.3</v>
      </c>
      <c r="H58" s="21">
        <v>55000</v>
      </c>
      <c r="I58" s="20">
        <v>0.3</v>
      </c>
      <c r="K58" s="16"/>
    </row>
    <row r="59" spans="1:11" s="15" customFormat="1" ht="12" customHeight="1">
      <c r="A59" s="22" t="s">
        <v>42</v>
      </c>
      <c r="B59" s="21">
        <v>100000</v>
      </c>
      <c r="C59" s="20">
        <v>1</v>
      </c>
      <c r="D59" s="21">
        <v>205000</v>
      </c>
      <c r="E59" s="20">
        <v>0.5</v>
      </c>
      <c r="F59" s="21">
        <v>64600</v>
      </c>
      <c r="G59" s="20">
        <v>3.2</v>
      </c>
      <c r="H59" s="21">
        <v>104300</v>
      </c>
      <c r="I59" s="20">
        <v>1.5</v>
      </c>
      <c r="K59" s="16"/>
    </row>
    <row r="60" spans="1:11" s="15" customFormat="1" ht="12" customHeight="1">
      <c r="A60" s="22" t="s">
        <v>102</v>
      </c>
      <c r="B60" s="21">
        <v>188500</v>
      </c>
      <c r="C60" s="20">
        <v>3.1</v>
      </c>
      <c r="D60" s="21">
        <v>266000</v>
      </c>
      <c r="E60" s="20">
        <v>2.3</v>
      </c>
      <c r="F60" s="21" t="s">
        <v>251</v>
      </c>
      <c r="G60" s="20" t="s">
        <v>251</v>
      </c>
      <c r="H60" s="21">
        <v>199600</v>
      </c>
      <c r="I60" s="20">
        <v>3</v>
      </c>
      <c r="K60" s="16"/>
    </row>
    <row r="61" spans="1:11" s="15" customFormat="1" ht="12" customHeight="1">
      <c r="A61" s="19" t="s">
        <v>52</v>
      </c>
      <c r="B61" s="18">
        <v>87400</v>
      </c>
      <c r="C61" s="17">
        <v>0.4</v>
      </c>
      <c r="D61" s="18">
        <v>142000</v>
      </c>
      <c r="E61" s="17">
        <v>0</v>
      </c>
      <c r="F61" s="18">
        <v>55100</v>
      </c>
      <c r="G61" s="17">
        <v>1.1</v>
      </c>
      <c r="H61" s="18">
        <v>91800</v>
      </c>
      <c r="I61" s="17">
        <v>0.4</v>
      </c>
      <c r="K61" s="16"/>
    </row>
    <row r="62" spans="1:11" ht="15.75" customHeight="1">
      <c r="A62" s="4" t="s">
        <v>51</v>
      </c>
      <c r="K62"/>
    </row>
    <row r="63" spans="1:11" ht="15.75" customHeight="1">
      <c r="A63" s="4" t="s">
        <v>53</v>
      </c>
      <c r="B63" s="1"/>
      <c r="C63" s="1"/>
      <c r="D63" s="1"/>
      <c r="E63" s="1"/>
      <c r="F63" s="1"/>
      <c r="G63" s="1"/>
      <c r="H63" s="1"/>
      <c r="K63"/>
    </row>
    <row r="64" ht="13.5">
      <c r="K64"/>
    </row>
    <row r="65" spans="1:11" ht="13.5">
      <c r="A65" s="6"/>
      <c r="B65" s="7"/>
      <c r="C65" s="7"/>
      <c r="D65" s="7"/>
      <c r="E65" s="7"/>
      <c r="F65" s="7"/>
      <c r="G65" s="7"/>
      <c r="H65" s="7"/>
      <c r="I65" s="7"/>
      <c r="K65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</sheetData>
  <sheetProtection/>
  <mergeCells count="5">
    <mergeCell ref="A3:A4"/>
    <mergeCell ref="B3:C3"/>
    <mergeCell ref="D3:E3"/>
    <mergeCell ref="F3:G3"/>
    <mergeCell ref="H3:I3"/>
  </mergeCells>
  <printOptions/>
  <pageMargins left="0.7874015748031497" right="0.7874015748031497" top="0.5905511811023623" bottom="0.35433070866141736" header="0.5118110236220472" footer="0.3937007874015748"/>
  <pageSetup fitToWidth="2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PageLayoutView="0" workbookViewId="0" topLeftCell="A1">
      <selection activeCell="B23" sqref="B23:B24"/>
    </sheetView>
  </sheetViews>
  <sheetFormatPr defaultColWidth="9.00390625" defaultRowHeight="13.5"/>
  <cols>
    <col min="1" max="1" width="5.625" style="48" customWidth="1"/>
    <col min="2" max="2" width="2.875" style="48" customWidth="1"/>
    <col min="3" max="3" width="3.75390625" style="48" customWidth="1"/>
    <col min="4" max="7" width="7.625" style="48" customWidth="1"/>
    <col min="8" max="8" width="8.625" style="121" customWidth="1"/>
    <col min="9" max="9" width="7.625" style="48" customWidth="1"/>
    <col min="10" max="13" width="7.00390625" style="48" customWidth="1"/>
    <col min="14" max="14" width="12.375" style="117" customWidth="1"/>
    <col min="15" max="15" width="12.50390625" style="117" customWidth="1"/>
    <col min="16" max="16384" width="9.00390625" style="117" customWidth="1"/>
  </cols>
  <sheetData>
    <row r="1" spans="1:13" ht="21" customHeight="1">
      <c r="A1" s="42" t="s">
        <v>189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8" customHeight="1" thickBot="1">
      <c r="A2" s="43"/>
      <c r="B2" s="43"/>
      <c r="C2" s="43"/>
      <c r="D2" s="43"/>
      <c r="E2" s="43"/>
      <c r="F2" s="43"/>
      <c r="G2" s="43"/>
      <c r="H2" s="118"/>
      <c r="I2" s="43"/>
      <c r="J2" s="43"/>
      <c r="K2" s="43"/>
      <c r="L2" s="43"/>
      <c r="M2" s="43"/>
    </row>
    <row r="3" spans="1:13" ht="21" customHeight="1">
      <c r="A3" s="237" t="s">
        <v>190</v>
      </c>
      <c r="B3" s="237"/>
      <c r="C3" s="238"/>
      <c r="D3" s="191" t="s">
        <v>191</v>
      </c>
      <c r="E3" s="180"/>
      <c r="F3" s="181"/>
      <c r="G3" s="119" t="s">
        <v>192</v>
      </c>
      <c r="H3" s="119" t="s">
        <v>193</v>
      </c>
      <c r="I3" s="119" t="s">
        <v>194</v>
      </c>
      <c r="J3" s="180" t="s">
        <v>195</v>
      </c>
      <c r="K3" s="180"/>
      <c r="L3" s="180"/>
      <c r="M3" s="180"/>
    </row>
    <row r="4" spans="1:13" ht="21" customHeight="1">
      <c r="A4" s="182"/>
      <c r="B4" s="182"/>
      <c r="C4" s="183"/>
      <c r="D4" s="120" t="s">
        <v>196</v>
      </c>
      <c r="E4" s="120" t="s">
        <v>197</v>
      </c>
      <c r="F4" s="120" t="s">
        <v>198</v>
      </c>
      <c r="G4" s="54" t="s">
        <v>199</v>
      </c>
      <c r="H4" s="54" t="s">
        <v>200</v>
      </c>
      <c r="I4" s="54" t="s">
        <v>201</v>
      </c>
      <c r="J4" s="73" t="s">
        <v>202</v>
      </c>
      <c r="K4" s="73" t="s">
        <v>203</v>
      </c>
      <c r="L4" s="73" t="s">
        <v>204</v>
      </c>
      <c r="M4" s="75" t="s">
        <v>205</v>
      </c>
    </row>
    <row r="5" spans="1:13" s="127" customFormat="1" ht="15" customHeight="1">
      <c r="A5" s="258" t="s">
        <v>227</v>
      </c>
      <c r="B5" s="258">
        <v>25</v>
      </c>
      <c r="C5" s="259" t="s">
        <v>217</v>
      </c>
      <c r="D5" s="260">
        <v>16.258333333333336</v>
      </c>
      <c r="E5" s="256">
        <v>39.8</v>
      </c>
      <c r="F5" s="256">
        <v>-2.9</v>
      </c>
      <c r="G5" s="256">
        <v>55.06666666666666</v>
      </c>
      <c r="H5" s="256">
        <v>1339.5</v>
      </c>
      <c r="I5" s="256">
        <v>2.0583333333333336</v>
      </c>
      <c r="J5" s="255">
        <v>4943</v>
      </c>
      <c r="K5" s="255">
        <v>2961</v>
      </c>
      <c r="L5" s="255">
        <v>833</v>
      </c>
      <c r="M5" s="255">
        <v>23</v>
      </c>
    </row>
    <row r="6" spans="1:13" s="127" customFormat="1" ht="15" customHeight="1">
      <c r="A6" s="252"/>
      <c r="B6" s="252"/>
      <c r="C6" s="253"/>
      <c r="D6" s="254"/>
      <c r="E6" s="257"/>
      <c r="F6" s="251"/>
      <c r="G6" s="251"/>
      <c r="H6" s="251"/>
      <c r="I6" s="251"/>
      <c r="J6" s="248"/>
      <c r="K6" s="248"/>
      <c r="L6" s="248"/>
      <c r="M6" s="248"/>
    </row>
    <row r="7" spans="1:13" s="127" customFormat="1" ht="15" customHeight="1">
      <c r="A7" s="128"/>
      <c r="B7" s="252">
        <f>+B5+1</f>
        <v>26</v>
      </c>
      <c r="C7" s="129"/>
      <c r="D7" s="254">
        <v>15.791666666666666</v>
      </c>
      <c r="E7" s="251">
        <v>37.9</v>
      </c>
      <c r="F7" s="251">
        <v>-3.1</v>
      </c>
      <c r="G7" s="251">
        <v>55.64166666666666</v>
      </c>
      <c r="H7" s="251">
        <v>1840</v>
      </c>
      <c r="I7" s="251">
        <v>1.9916666666666665</v>
      </c>
      <c r="J7" s="248">
        <v>4761</v>
      </c>
      <c r="K7" s="248">
        <v>2979</v>
      </c>
      <c r="L7" s="248">
        <v>970</v>
      </c>
      <c r="M7" s="248">
        <v>50</v>
      </c>
    </row>
    <row r="8" spans="1:13" s="127" customFormat="1" ht="15" customHeight="1">
      <c r="A8" s="128"/>
      <c r="B8" s="252"/>
      <c r="C8" s="139"/>
      <c r="D8" s="254"/>
      <c r="E8" s="251"/>
      <c r="F8" s="251"/>
      <c r="G8" s="251"/>
      <c r="H8" s="251"/>
      <c r="I8" s="251"/>
      <c r="J8" s="248"/>
      <c r="K8" s="248"/>
      <c r="L8" s="248"/>
      <c r="M8" s="248"/>
    </row>
    <row r="9" spans="2:13" s="127" customFormat="1" ht="15" customHeight="1">
      <c r="B9" s="252">
        <f>+B7+1</f>
        <v>27</v>
      </c>
      <c r="D9" s="254">
        <v>16.4</v>
      </c>
      <c r="E9" s="251">
        <v>38.1</v>
      </c>
      <c r="F9" s="251">
        <v>-2.8</v>
      </c>
      <c r="G9" s="251">
        <v>58.3</v>
      </c>
      <c r="H9" s="251">
        <v>1482.5</v>
      </c>
      <c r="I9" s="251">
        <v>1.9</v>
      </c>
      <c r="J9" s="248">
        <v>4374</v>
      </c>
      <c r="K9" s="248">
        <v>3269</v>
      </c>
      <c r="L9" s="248">
        <v>1089</v>
      </c>
      <c r="M9" s="248">
        <v>28</v>
      </c>
    </row>
    <row r="10" spans="2:13" s="127" customFormat="1" ht="15" customHeight="1">
      <c r="B10" s="252"/>
      <c r="D10" s="254"/>
      <c r="E10" s="251"/>
      <c r="F10" s="251"/>
      <c r="G10" s="251"/>
      <c r="H10" s="251"/>
      <c r="I10" s="251"/>
      <c r="J10" s="248"/>
      <c r="K10" s="248"/>
      <c r="L10" s="248"/>
      <c r="M10" s="248"/>
    </row>
    <row r="11" spans="1:13" s="127" customFormat="1" ht="15" customHeight="1">
      <c r="A11" s="128"/>
      <c r="B11" s="252">
        <f>+B9+1</f>
        <v>28</v>
      </c>
      <c r="C11" s="129"/>
      <c r="D11" s="254">
        <v>16.5</v>
      </c>
      <c r="E11" s="251">
        <v>37.3</v>
      </c>
      <c r="F11" s="251">
        <v>-2.9</v>
      </c>
      <c r="G11" s="251">
        <v>58.5</v>
      </c>
      <c r="H11" s="251">
        <v>1491</v>
      </c>
      <c r="I11" s="251">
        <v>1.9</v>
      </c>
      <c r="J11" s="248">
        <v>4137</v>
      </c>
      <c r="K11" s="248">
        <v>3702</v>
      </c>
      <c r="L11" s="248">
        <v>928</v>
      </c>
      <c r="M11" s="248">
        <v>17</v>
      </c>
    </row>
    <row r="12" spans="1:13" s="127" customFormat="1" ht="15" customHeight="1">
      <c r="A12" s="128"/>
      <c r="B12" s="252"/>
      <c r="C12" s="129"/>
      <c r="D12" s="254"/>
      <c r="E12" s="251"/>
      <c r="F12" s="251"/>
      <c r="G12" s="251"/>
      <c r="H12" s="251"/>
      <c r="I12" s="251"/>
      <c r="J12" s="248"/>
      <c r="K12" s="248"/>
      <c r="L12" s="248"/>
      <c r="M12" s="248"/>
    </row>
    <row r="13" spans="1:13" s="132" customFormat="1" ht="15" customHeight="1">
      <c r="A13" s="128"/>
      <c r="B13" s="252">
        <f>+B11+1</f>
        <v>29</v>
      </c>
      <c r="C13" s="129"/>
      <c r="D13" s="254">
        <v>15.8</v>
      </c>
      <c r="E13" s="251">
        <v>37.7</v>
      </c>
      <c r="F13" s="251">
        <v>-3.8</v>
      </c>
      <c r="G13" s="251">
        <v>59.6</v>
      </c>
      <c r="H13" s="251">
        <v>1598</v>
      </c>
      <c r="I13" s="251">
        <v>2</v>
      </c>
      <c r="J13" s="248">
        <v>4875</v>
      </c>
      <c r="K13" s="248">
        <v>2961</v>
      </c>
      <c r="L13" s="248">
        <v>917</v>
      </c>
      <c r="M13" s="248">
        <v>7</v>
      </c>
    </row>
    <row r="14" spans="1:13" s="132" customFormat="1" ht="15" customHeight="1">
      <c r="A14" s="128"/>
      <c r="B14" s="252"/>
      <c r="C14" s="129"/>
      <c r="D14" s="254"/>
      <c r="E14" s="251"/>
      <c r="F14" s="251"/>
      <c r="G14" s="251"/>
      <c r="H14" s="251"/>
      <c r="I14" s="251"/>
      <c r="J14" s="248"/>
      <c r="K14" s="248"/>
      <c r="L14" s="248"/>
      <c r="M14" s="248"/>
    </row>
    <row r="15" spans="1:13" s="107" customFormat="1" ht="15" customHeight="1">
      <c r="A15" s="128"/>
      <c r="B15" s="252">
        <f>+B13+1</f>
        <v>30</v>
      </c>
      <c r="C15" s="129"/>
      <c r="D15" s="254">
        <v>16.825</v>
      </c>
      <c r="E15" s="251">
        <v>39.5</v>
      </c>
      <c r="F15" s="251">
        <v>-5.1</v>
      </c>
      <c r="G15" s="251">
        <v>62.65833333333333</v>
      </c>
      <c r="H15" s="251">
        <v>1295</v>
      </c>
      <c r="I15" s="251">
        <v>2.016666666666667</v>
      </c>
      <c r="J15" s="248">
        <v>5107</v>
      </c>
      <c r="K15" s="248">
        <v>2790</v>
      </c>
      <c r="L15" s="248">
        <v>828</v>
      </c>
      <c r="M15" s="248">
        <v>35</v>
      </c>
    </row>
    <row r="16" spans="1:13" s="107" customFormat="1" ht="15" customHeight="1">
      <c r="A16" s="128"/>
      <c r="B16" s="252"/>
      <c r="C16" s="129"/>
      <c r="D16" s="254"/>
      <c r="E16" s="251"/>
      <c r="F16" s="251"/>
      <c r="G16" s="251"/>
      <c r="H16" s="251"/>
      <c r="I16" s="251"/>
      <c r="J16" s="248"/>
      <c r="K16" s="248"/>
      <c r="L16" s="248"/>
      <c r="M16" s="248"/>
    </row>
    <row r="17" spans="1:13" s="107" customFormat="1" ht="15" customHeight="1">
      <c r="A17" s="128"/>
      <c r="B17" s="128">
        <f>+B15+1</f>
        <v>31</v>
      </c>
      <c r="C17" s="129"/>
      <c r="D17" s="254">
        <v>16.383333333333336</v>
      </c>
      <c r="E17" s="251">
        <v>37.9</v>
      </c>
      <c r="F17" s="251">
        <v>-1.3</v>
      </c>
      <c r="G17" s="251">
        <v>63.94166666666667</v>
      </c>
      <c r="H17" s="251">
        <v>1706.5</v>
      </c>
      <c r="I17" s="251">
        <v>2.0500000000000003</v>
      </c>
      <c r="J17" s="248">
        <v>4459</v>
      </c>
      <c r="K17" s="248">
        <v>3330</v>
      </c>
      <c r="L17" s="248">
        <v>961</v>
      </c>
      <c r="M17" s="248">
        <v>10</v>
      </c>
    </row>
    <row r="18" spans="1:13" s="107" customFormat="1" ht="15" customHeight="1">
      <c r="A18" s="128" t="s">
        <v>259</v>
      </c>
      <c r="B18" s="128" t="s">
        <v>253</v>
      </c>
      <c r="C18" s="129" t="s">
        <v>254</v>
      </c>
      <c r="D18" s="254"/>
      <c r="E18" s="251"/>
      <c r="F18" s="251"/>
      <c r="G18" s="251"/>
      <c r="H18" s="251"/>
      <c r="I18" s="251"/>
      <c r="J18" s="248"/>
      <c r="K18" s="248"/>
      <c r="L18" s="248"/>
      <c r="M18" s="248"/>
    </row>
    <row r="19" spans="1:13" s="107" customFormat="1" ht="15" customHeight="1">
      <c r="A19" s="252" t="s">
        <v>260</v>
      </c>
      <c r="B19" s="252">
        <v>2</v>
      </c>
      <c r="C19" s="253" t="s">
        <v>261</v>
      </c>
      <c r="D19" s="251">
        <v>16.5</v>
      </c>
      <c r="E19" s="251">
        <v>39.5</v>
      </c>
      <c r="F19" s="251">
        <v>-2.5</v>
      </c>
      <c r="G19" s="251">
        <v>67.7</v>
      </c>
      <c r="H19" s="251">
        <v>1456.5</v>
      </c>
      <c r="I19" s="251">
        <v>1.9</v>
      </c>
      <c r="J19" s="248">
        <v>4446</v>
      </c>
      <c r="K19" s="248">
        <v>3285</v>
      </c>
      <c r="L19" s="248">
        <v>1042</v>
      </c>
      <c r="M19" s="248">
        <v>11</v>
      </c>
    </row>
    <row r="20" spans="1:13" s="107" customFormat="1" ht="15" customHeight="1">
      <c r="A20" s="252"/>
      <c r="B20" s="252"/>
      <c r="C20" s="253"/>
      <c r="D20" s="251"/>
      <c r="E20" s="251"/>
      <c r="F20" s="251"/>
      <c r="G20" s="251"/>
      <c r="H20" s="251"/>
      <c r="I20" s="251"/>
      <c r="J20" s="248"/>
      <c r="K20" s="248"/>
      <c r="L20" s="248"/>
      <c r="M20" s="248"/>
    </row>
    <row r="21" spans="1:13" s="107" customFormat="1" ht="15" customHeight="1">
      <c r="A21" s="252"/>
      <c r="B21" s="252">
        <v>3</v>
      </c>
      <c r="C21" s="253"/>
      <c r="D21" s="251">
        <v>16.5</v>
      </c>
      <c r="E21" s="251">
        <v>38</v>
      </c>
      <c r="F21" s="251">
        <v>-3.2</v>
      </c>
      <c r="G21" s="251">
        <v>65.6</v>
      </c>
      <c r="H21" s="251">
        <v>1478</v>
      </c>
      <c r="I21" s="251">
        <v>1.9</v>
      </c>
      <c r="J21" s="248">
        <v>5045</v>
      </c>
      <c r="K21" s="248">
        <v>2745</v>
      </c>
      <c r="L21" s="248">
        <v>967</v>
      </c>
      <c r="M21" s="248">
        <v>3</v>
      </c>
    </row>
    <row r="22" spans="1:13" s="107" customFormat="1" ht="15" customHeight="1">
      <c r="A22" s="252"/>
      <c r="B22" s="252"/>
      <c r="C22" s="253"/>
      <c r="D22" s="251"/>
      <c r="E22" s="251"/>
      <c r="F22" s="251"/>
      <c r="G22" s="251"/>
      <c r="H22" s="251"/>
      <c r="I22" s="251"/>
      <c r="J22" s="248"/>
      <c r="K22" s="248"/>
      <c r="L22" s="248"/>
      <c r="M22" s="248"/>
    </row>
    <row r="23" spans="1:13" s="107" customFormat="1" ht="15" customHeight="1">
      <c r="A23" s="252"/>
      <c r="B23" s="252">
        <v>4</v>
      </c>
      <c r="C23" s="253"/>
      <c r="D23" s="251">
        <v>16.9</v>
      </c>
      <c r="E23" s="251">
        <v>42.6</v>
      </c>
      <c r="F23" s="251">
        <v>-4</v>
      </c>
      <c r="G23" s="251">
        <v>60.4</v>
      </c>
      <c r="H23" s="251">
        <v>1269</v>
      </c>
      <c r="I23" s="251">
        <v>1.9</v>
      </c>
      <c r="J23" s="248">
        <v>4879</v>
      </c>
      <c r="K23" s="248">
        <v>2880</v>
      </c>
      <c r="L23" s="248">
        <v>922</v>
      </c>
      <c r="M23" s="251">
        <v>27</v>
      </c>
    </row>
    <row r="24" spans="1:13" s="107" customFormat="1" ht="15" customHeight="1">
      <c r="A24" s="252"/>
      <c r="B24" s="252"/>
      <c r="C24" s="253"/>
      <c r="D24" s="251"/>
      <c r="E24" s="251"/>
      <c r="F24" s="251"/>
      <c r="G24" s="251"/>
      <c r="H24" s="251"/>
      <c r="I24" s="251"/>
      <c r="J24" s="248"/>
      <c r="K24" s="248"/>
      <c r="L24" s="248"/>
      <c r="M24" s="251"/>
    </row>
    <row r="25" spans="1:13" s="107" customFormat="1" ht="15" customHeight="1">
      <c r="A25" s="174"/>
      <c r="B25" s="174"/>
      <c r="C25" s="175"/>
      <c r="D25" s="161"/>
      <c r="E25" s="161"/>
      <c r="F25" s="161"/>
      <c r="G25" s="161"/>
      <c r="H25" s="161"/>
      <c r="I25" s="161"/>
      <c r="J25" s="162"/>
      <c r="K25" s="162"/>
      <c r="L25" s="162"/>
      <c r="M25" s="161"/>
    </row>
    <row r="26" spans="1:13" s="107" customFormat="1" ht="18" customHeight="1">
      <c r="A26" s="174" t="s">
        <v>260</v>
      </c>
      <c r="B26" s="174">
        <v>4</v>
      </c>
      <c r="C26" s="175" t="s">
        <v>217</v>
      </c>
      <c r="D26" s="133"/>
      <c r="E26" s="134"/>
      <c r="F26" s="134"/>
      <c r="G26" s="135"/>
      <c r="H26" s="135"/>
      <c r="I26" s="135"/>
      <c r="J26" s="135"/>
      <c r="K26" s="135"/>
      <c r="L26" s="135"/>
      <c r="M26" s="135"/>
    </row>
    <row r="27" spans="1:13" s="127" customFormat="1" ht="27.75" customHeight="1">
      <c r="A27" s="139"/>
      <c r="B27" s="249" t="s">
        <v>250</v>
      </c>
      <c r="C27" s="250"/>
      <c r="D27" s="136">
        <v>4.6</v>
      </c>
      <c r="E27" s="136">
        <v>13.6</v>
      </c>
      <c r="F27" s="136">
        <v>-4</v>
      </c>
      <c r="G27" s="136">
        <v>47.2</v>
      </c>
      <c r="H27" s="130">
        <v>24.5</v>
      </c>
      <c r="I27" s="137">
        <v>1.6</v>
      </c>
      <c r="J27" s="138">
        <v>607</v>
      </c>
      <c r="K27" s="138">
        <v>114</v>
      </c>
      <c r="L27" s="138">
        <v>18</v>
      </c>
      <c r="M27" s="131">
        <v>5</v>
      </c>
    </row>
    <row r="28" spans="1:13" s="127" customFormat="1" ht="27.75" customHeight="1">
      <c r="A28" s="139"/>
      <c r="B28" s="249" t="s">
        <v>206</v>
      </c>
      <c r="C28" s="250"/>
      <c r="D28" s="136">
        <v>5.1</v>
      </c>
      <c r="E28" s="136">
        <v>18.8</v>
      </c>
      <c r="F28" s="136">
        <v>-3.1</v>
      </c>
      <c r="G28" s="136">
        <v>44.7</v>
      </c>
      <c r="H28" s="130">
        <v>50.5</v>
      </c>
      <c r="I28" s="137">
        <v>1.8</v>
      </c>
      <c r="J28" s="138">
        <v>481</v>
      </c>
      <c r="K28" s="138">
        <v>126</v>
      </c>
      <c r="L28" s="138">
        <v>36</v>
      </c>
      <c r="M28" s="138">
        <v>18</v>
      </c>
    </row>
    <row r="29" spans="1:13" s="127" customFormat="1" ht="27.75" customHeight="1">
      <c r="A29" s="139"/>
      <c r="B29" s="249" t="s">
        <v>207</v>
      </c>
      <c r="C29" s="250"/>
      <c r="D29" s="136">
        <v>11.2</v>
      </c>
      <c r="E29" s="136">
        <v>27.7</v>
      </c>
      <c r="F29" s="136">
        <v>0.7</v>
      </c>
      <c r="G29" s="136">
        <v>52.2</v>
      </c>
      <c r="H29" s="130">
        <v>87</v>
      </c>
      <c r="I29" s="137">
        <v>2.1</v>
      </c>
      <c r="J29" s="138">
        <v>439</v>
      </c>
      <c r="K29" s="138">
        <v>218</v>
      </c>
      <c r="L29" s="138">
        <v>76</v>
      </c>
      <c r="M29" s="131">
        <v>4</v>
      </c>
    </row>
    <row r="30" spans="1:13" s="127" customFormat="1" ht="27.75" customHeight="1">
      <c r="A30" s="139"/>
      <c r="B30" s="249" t="s">
        <v>208</v>
      </c>
      <c r="C30" s="250"/>
      <c r="D30" s="136">
        <v>15.9</v>
      </c>
      <c r="E30" s="136">
        <v>31.3</v>
      </c>
      <c r="F30" s="136">
        <v>3.6</v>
      </c>
      <c r="G30" s="136">
        <v>62.5</v>
      </c>
      <c r="H30" s="130">
        <v>186</v>
      </c>
      <c r="I30" s="137">
        <v>2.2</v>
      </c>
      <c r="J30" s="138">
        <v>343</v>
      </c>
      <c r="K30" s="138">
        <v>243</v>
      </c>
      <c r="L30" s="138">
        <v>134</v>
      </c>
      <c r="M30" s="131">
        <v>0</v>
      </c>
    </row>
    <row r="31" spans="1:15" s="127" customFormat="1" ht="27.75" customHeight="1">
      <c r="A31" s="249" t="s">
        <v>262</v>
      </c>
      <c r="B31" s="249"/>
      <c r="C31" s="250"/>
      <c r="D31" s="136">
        <v>19.5</v>
      </c>
      <c r="E31" s="136">
        <v>32.8</v>
      </c>
      <c r="F31" s="136">
        <v>9</v>
      </c>
      <c r="G31" s="136">
        <v>62.3</v>
      </c>
      <c r="H31" s="130">
        <v>165</v>
      </c>
      <c r="I31" s="137">
        <v>2</v>
      </c>
      <c r="J31" s="138">
        <v>336</v>
      </c>
      <c r="K31" s="138">
        <v>285</v>
      </c>
      <c r="L31" s="138">
        <v>118</v>
      </c>
      <c r="M31" s="131">
        <v>0</v>
      </c>
      <c r="O31" s="140"/>
    </row>
    <row r="32" spans="1:15" s="127" customFormat="1" ht="27.75" customHeight="1">
      <c r="A32" s="139"/>
      <c r="B32" s="249" t="s">
        <v>209</v>
      </c>
      <c r="C32" s="250"/>
      <c r="D32" s="136">
        <v>24.2</v>
      </c>
      <c r="E32" s="136">
        <v>40.5</v>
      </c>
      <c r="F32" s="136">
        <v>14.5</v>
      </c>
      <c r="G32" s="136">
        <v>65.3</v>
      </c>
      <c r="H32" s="130">
        <v>65.5</v>
      </c>
      <c r="I32" s="137">
        <v>2.1</v>
      </c>
      <c r="J32" s="138">
        <v>305</v>
      </c>
      <c r="K32" s="138">
        <v>342</v>
      </c>
      <c r="L32" s="138">
        <v>73</v>
      </c>
      <c r="M32" s="131">
        <v>0</v>
      </c>
      <c r="O32" s="140"/>
    </row>
    <row r="33" spans="1:13" s="127" customFormat="1" ht="27.75" customHeight="1">
      <c r="A33" s="139"/>
      <c r="B33" s="249" t="s">
        <v>210</v>
      </c>
      <c r="C33" s="250"/>
      <c r="D33" s="136">
        <v>28.6</v>
      </c>
      <c r="E33" s="136">
        <v>42.5</v>
      </c>
      <c r="F33" s="136">
        <v>21.7</v>
      </c>
      <c r="G33" s="136">
        <v>68</v>
      </c>
      <c r="H33" s="130">
        <v>118.5</v>
      </c>
      <c r="I33" s="137">
        <v>2.1</v>
      </c>
      <c r="J33" s="138">
        <v>407</v>
      </c>
      <c r="K33" s="138">
        <v>224</v>
      </c>
      <c r="L33" s="138">
        <v>89</v>
      </c>
      <c r="M33" s="131">
        <v>0</v>
      </c>
    </row>
    <row r="34" spans="1:13" s="127" customFormat="1" ht="27.75" customHeight="1">
      <c r="A34" s="139"/>
      <c r="B34" s="249" t="s">
        <v>211</v>
      </c>
      <c r="C34" s="250"/>
      <c r="D34" s="136">
        <v>28.6</v>
      </c>
      <c r="E34" s="136">
        <v>42.6</v>
      </c>
      <c r="F34" s="136">
        <v>19.4</v>
      </c>
      <c r="G34" s="136">
        <v>68.2</v>
      </c>
      <c r="H34" s="130">
        <v>107</v>
      </c>
      <c r="I34" s="137">
        <v>2.2</v>
      </c>
      <c r="J34" s="138">
        <v>323</v>
      </c>
      <c r="K34" s="138">
        <v>365</v>
      </c>
      <c r="L34" s="138">
        <v>56</v>
      </c>
      <c r="M34" s="131">
        <v>0</v>
      </c>
    </row>
    <row r="35" spans="1:13" s="127" customFormat="1" ht="27.75" customHeight="1">
      <c r="A35" s="139"/>
      <c r="B35" s="249" t="s">
        <v>212</v>
      </c>
      <c r="C35" s="250"/>
      <c r="D35" s="136">
        <v>25.1</v>
      </c>
      <c r="E35" s="136">
        <v>35.6</v>
      </c>
      <c r="F35" s="136">
        <v>16.4</v>
      </c>
      <c r="G35" s="136">
        <v>71.8</v>
      </c>
      <c r="H35" s="130">
        <v>253</v>
      </c>
      <c r="I35" s="137">
        <v>2.1</v>
      </c>
      <c r="J35" s="138">
        <v>282</v>
      </c>
      <c r="K35" s="138">
        <v>338</v>
      </c>
      <c r="L35" s="138">
        <v>100</v>
      </c>
      <c r="M35" s="131">
        <v>0</v>
      </c>
    </row>
    <row r="36" spans="1:13" s="127" customFormat="1" ht="27.75" customHeight="1">
      <c r="A36" s="139"/>
      <c r="B36" s="249" t="s">
        <v>213</v>
      </c>
      <c r="C36" s="250"/>
      <c r="D36" s="136">
        <v>17.6</v>
      </c>
      <c r="E36" s="136">
        <v>33.2</v>
      </c>
      <c r="F36" s="136">
        <v>7.8</v>
      </c>
      <c r="G36" s="136">
        <v>67.9</v>
      </c>
      <c r="H36" s="130">
        <v>113</v>
      </c>
      <c r="I36" s="137">
        <v>1.7</v>
      </c>
      <c r="J36" s="138">
        <v>388</v>
      </c>
      <c r="K36" s="138">
        <v>241</v>
      </c>
      <c r="L36" s="138">
        <v>114</v>
      </c>
      <c r="M36" s="131">
        <v>0</v>
      </c>
    </row>
    <row r="37" spans="1:13" s="127" customFormat="1" ht="27.75" customHeight="1">
      <c r="A37" s="139"/>
      <c r="B37" s="249" t="s">
        <v>214</v>
      </c>
      <c r="C37" s="250"/>
      <c r="D37" s="136">
        <v>14.7</v>
      </c>
      <c r="E37" s="136">
        <v>29.2</v>
      </c>
      <c r="F37" s="136">
        <v>7.3</v>
      </c>
      <c r="G37" s="136">
        <v>62.3</v>
      </c>
      <c r="H37" s="130">
        <v>53.5</v>
      </c>
      <c r="I37" s="137">
        <v>1.6</v>
      </c>
      <c r="J37" s="138">
        <v>459</v>
      </c>
      <c r="K37" s="138">
        <v>206</v>
      </c>
      <c r="L37" s="138">
        <v>55</v>
      </c>
      <c r="M37" s="131">
        <v>0</v>
      </c>
    </row>
    <row r="38" spans="1:13" s="127" customFormat="1" ht="27.75" customHeight="1" thickBot="1">
      <c r="A38" s="141"/>
      <c r="B38" s="246" t="s">
        <v>215</v>
      </c>
      <c r="C38" s="247"/>
      <c r="D38" s="142">
        <v>7.7</v>
      </c>
      <c r="E38" s="143">
        <v>19.9</v>
      </c>
      <c r="F38" s="144">
        <v>-0.5</v>
      </c>
      <c r="G38" s="143">
        <v>52.4</v>
      </c>
      <c r="H38" s="145">
        <v>45.5</v>
      </c>
      <c r="I38" s="146">
        <v>1.5</v>
      </c>
      <c r="J38" s="147">
        <v>509</v>
      </c>
      <c r="K38" s="147">
        <v>178</v>
      </c>
      <c r="L38" s="147">
        <v>53</v>
      </c>
      <c r="M38" s="148">
        <v>0</v>
      </c>
    </row>
    <row r="39" spans="1:13" ht="18" customHeight="1">
      <c r="A39" s="47" t="s">
        <v>263</v>
      </c>
      <c r="B39" s="47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8" customHeight="1">
      <c r="A40" s="7" t="s">
        <v>242</v>
      </c>
      <c r="B40" s="7"/>
      <c r="C40" s="7"/>
      <c r="D40" s="7"/>
      <c r="E40" s="7"/>
      <c r="F40" s="7"/>
      <c r="G40" s="7"/>
      <c r="H40" s="7"/>
      <c r="I40" s="7"/>
      <c r="J40" s="117"/>
      <c r="K40" s="117"/>
      <c r="L40" s="117"/>
      <c r="M40" s="117"/>
    </row>
  </sheetData>
  <sheetProtection/>
  <mergeCells count="132">
    <mergeCell ref="A19:A20"/>
    <mergeCell ref="B19:B20"/>
    <mergeCell ref="C19:C20"/>
    <mergeCell ref="A21:A22"/>
    <mergeCell ref="B21:B22"/>
    <mergeCell ref="C21:C22"/>
    <mergeCell ref="H13:H14"/>
    <mergeCell ref="I13:I14"/>
    <mergeCell ref="J13:J14"/>
    <mergeCell ref="B13:B14"/>
    <mergeCell ref="D13:D14"/>
    <mergeCell ref="E13:E14"/>
    <mergeCell ref="F13:F14"/>
    <mergeCell ref="G13:G14"/>
    <mergeCell ref="K13:K14"/>
    <mergeCell ref="A3:C4"/>
    <mergeCell ref="B28:C28"/>
    <mergeCell ref="B27:C27"/>
    <mergeCell ref="A5:A6"/>
    <mergeCell ref="D3:F3"/>
    <mergeCell ref="J3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L13:L14"/>
    <mergeCell ref="M13:M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:A24"/>
    <mergeCell ref="B23:B24"/>
    <mergeCell ref="C23:C24"/>
    <mergeCell ref="D23:D24"/>
    <mergeCell ref="E23:E24"/>
    <mergeCell ref="M23:M24"/>
    <mergeCell ref="H23:H24"/>
    <mergeCell ref="B30:C30"/>
    <mergeCell ref="A31:C31"/>
    <mergeCell ref="B32:C32"/>
    <mergeCell ref="B33:C33"/>
    <mergeCell ref="F23:F24"/>
    <mergeCell ref="G23:G24"/>
    <mergeCell ref="B38:C38"/>
    <mergeCell ref="L23:L24"/>
    <mergeCell ref="K23:K24"/>
    <mergeCell ref="B29:C29"/>
    <mergeCell ref="I23:I24"/>
    <mergeCell ref="J23:J24"/>
    <mergeCell ref="B34:C34"/>
    <mergeCell ref="B35:C35"/>
    <mergeCell ref="B36:C36"/>
    <mergeCell ref="B37:C37"/>
  </mergeCells>
  <printOptions/>
  <pageMargins left="0.7874015748031497" right="0.7874015748031497" top="0.61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佐藤　あゆみ</cp:lastModifiedBy>
  <cp:lastPrinted>2012-05-23T00:40:25Z</cp:lastPrinted>
  <dcterms:created xsi:type="dcterms:W3CDTF">2001-02-20T07:24:52Z</dcterms:created>
  <dcterms:modified xsi:type="dcterms:W3CDTF">2023-12-28T06:01:21Z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