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5.9.1" sheetId="14" r:id="rId1"/>
  </sheets>
  <calcPr calcId="162913"/>
</workbook>
</file>

<file path=xl/calcChain.xml><?xml version="1.0" encoding="utf-8"?>
<calcChain xmlns="http://schemas.openxmlformats.org/spreadsheetml/2006/main">
  <c r="L36" i="14" l="1"/>
  <c r="I36" i="14"/>
  <c r="D36" i="14"/>
  <c r="C6" i="14"/>
  <c r="C5" i="14"/>
  <c r="E4" i="14"/>
  <c r="D4" i="14"/>
  <c r="C4" i="14" s="1"/>
  <c r="B4" i="14"/>
  <c r="B5" i="14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<sst xmlns="http://schemas.openxmlformats.org/spreadsheetml/2006/main" count="113" uniqueCount="70">
  <si>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</si>
  <si>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</si>
  <si>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</si>
  <si>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</si>
  <si>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</si>
  <si>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</si>
  <si>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</si>
  <si>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</si>
  <si>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</si>
  <si>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</si>
  <si>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</si>
  <si>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</si>
  <si>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</si>
  <si>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</si>
  <si>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</si>
  <si>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</si>
  <si>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</si>
  <si>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</si>
  <si>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</si>
  <si>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</si>
  <si>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</si>
  <si>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</si>
  <si>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</si>
  <si>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</si>
  <si>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</si>
  <si>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</si>
  <si>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</si>
  <si>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</si>
  <si>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</si>
  <si>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</si>
  <si>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</si>
  <si>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</si>
  <si>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</si>
  <si>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</si>
  <si>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</si>
  <si>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</si>
  <si>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</si>
  <si>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</si>
  <si>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</si>
  <si>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</si>
  <si>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</si>
  <si>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</si>
  <si>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</si>
  <si>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</si>
  <si>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</si>
  <si>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</si>
  <si>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</si>
  <si>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</si>
  <si>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</si>
  <si>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</si>
  <si>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</si>
  <si>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</si>
  <si>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</si>
  <si>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</si>
  <si>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</si>
  <si>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</si>
  <si>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</si>
  <si>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</si>
  <si>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</si>
  <si>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</si>
  <si>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</si>
  <si>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</si>
  <si>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</si>
  <si>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</si>
  <si>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</si>
  <si>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</si>
  <si>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</si>
  <si>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</si>
  <si>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>本   町 １丁目</t>
    </r>
  </si>
  <si>
    <t>令和5年9月1日現在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</si>
</sst>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</cellStyleXfs>
  <cellXfs count="64">
    <xf numFmtId="0" fontId="0" fillId="0" borderId="0" xfId="0"/>
    <xf numFmtId="177" fontId="9" fillId="0" borderId="7" xfId="6" applyNumberFormat="1" applyFont="1" applyFill="1" applyBorder="1" applyAlignment="1">
      <alignment horizontal="right" vertical="center"/>
    </xf>
    <xf numFmtId="177" fontId="9" fillId="0" borderId="10" xfId="6" applyNumberFormat="1" applyFont="1" applyBorder="1" applyAlignment="1">
      <alignment horizontal="right" vertical="center"/>
    </xf>
    <xf numFmtId="177" fontId="9" fillId="0" borderId="14" xfId="6" applyNumberFormat="1" applyFont="1" applyBorder="1" applyAlignment="1">
      <alignment horizontal="right" vertical="center"/>
    </xf>
    <xf numFmtId="177" fontId="9" fillId="0" borderId="15" xfId="6" applyNumberFormat="1" applyFont="1" applyBorder="1" applyAlignment="1">
      <alignment horizontal="right" vertical="center"/>
    </xf>
    <xf numFmtId="177" fontId="5" fillId="0" borderId="16" xfId="6" applyNumberFormat="1" applyFont="1" applyBorder="1" applyAlignment="1">
      <alignment horizontal="right" vertical="center"/>
    </xf>
    <xf numFmtId="177" fontId="6" fillId="0" borderId="16" xfId="6" applyNumberFormat="1" applyFont="1" applyBorder="1" applyAlignment="1">
      <alignment horizontal="center" vertical="center"/>
    </xf>
    <xf numFmtId="177" fontId="8" fillId="0" borderId="17" xfId="6" applyNumberFormat="1" applyFont="1" applyBorder="1" applyAlignment="1">
      <alignment horizontal="center" vertical="center"/>
    </xf>
    <xf numFmtId="177" fontId="8" fillId="0" borderId="0" xfId="6" applyNumberFormat="1" applyFont="1" applyBorder="1" applyAlignment="1">
      <alignment horizontal="center" vertical="center"/>
    </xf>
    <xf numFmtId="177" fontId="8" fillId="0" borderId="0" xfId="6" applyNumberFormat="1" applyFont="1" applyBorder="1" applyAlignment="1">
      <alignment horizontal="right" vertical="center"/>
    </xf>
    <xf numFmtId="177" fontId="8" fillId="0" borderId="19" xfId="6" applyNumberFormat="1" applyFont="1" applyBorder="1" applyAlignment="1">
      <alignment horizontal="center" vertical="center"/>
    </xf>
    <xf numFmtId="177" fontId="9" fillId="0" borderId="36" xfId="6" applyNumberFormat="1" applyFont="1" applyBorder="1" applyAlignment="1">
      <alignment horizontal="right" vertical="center"/>
    </xf>
    <xf numFmtId="177" fontId="9" fillId="0" borderId="21" xfId="6" applyNumberFormat="1" applyFont="1" applyBorder="1" applyAlignment="1">
      <alignment horizontal="right" vertical="center"/>
    </xf>
    <xf numFmtId="176" fontId="8" fillId="0" borderId="14" xfId="6" applyNumberFormat="1" applyFont="1" applyBorder="1" applyAlignment="1">
      <alignment horizontal="center" vertical="center"/>
    </xf>
    <xf numFmtId="176" fontId="8" fillId="0" borderId="27" xfId="6" applyNumberFormat="1" applyFont="1" applyBorder="1" applyAlignment="1">
      <alignment horizontal="center" vertical="center"/>
    </xf>
    <xf numFmtId="176" fontId="8" fillId="0" borderId="33" xfId="6" applyNumberFormat="1" applyFont="1" applyBorder="1" applyAlignment="1">
      <alignment horizontal="center" vertical="center" shrinkToFit="1"/>
    </xf>
    <xf numFmtId="176" fontId="8" fillId="0" borderId="14" xfId="6" applyNumberFormat="1" applyFont="1" applyBorder="1" applyAlignment="1">
      <alignment horizontal="center" vertical="center" shrinkToFit="1"/>
    </xf>
    <xf numFmtId="176" fontId="9" fillId="0" borderId="14" xfId="6" applyNumberFormat="1" applyFont="1" applyBorder="1" applyAlignment="1">
      <alignment horizontal="center" vertical="center"/>
    </xf>
    <xf numFmtId="176" fontId="9" fillId="0" borderId="27" xfId="6" applyNumberFormat="1" applyFont="1" applyBorder="1" applyAlignment="1">
      <alignment horizontal="center" vertical="center"/>
    </xf>
    <xf numFmtId="176" fontId="9" fillId="0" borderId="33" xfId="6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left"/>
    </xf>
    <xf numFmtId="176" fontId="0" fillId="0" borderId="0" xfId="0" applyNumberFormat="1"/>
    <xf numFmtId="176" fontId="7" fillId="0" borderId="28" xfId="0" applyNumberFormat="1" applyFont="1" applyBorder="1" applyAlignment="1">
      <alignment horizontal="right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9" fillId="0" borderId="10" xfId="0" applyNumberFormat="1" applyFont="1" applyBorder="1"/>
    <xf numFmtId="177" fontId="9" fillId="0" borderId="29" xfId="0" applyNumberFormat="1" applyFont="1" applyBorder="1"/>
    <xf numFmtId="177" fontId="0" fillId="2" borderId="30" xfId="0" applyNumberFormat="1" applyFill="1" applyBorder="1" applyAlignment="1">
      <alignment horizontal="center" vertical="center"/>
    </xf>
    <xf numFmtId="177" fontId="9" fillId="0" borderId="35" xfId="0" applyNumberFormat="1" applyFont="1" applyBorder="1"/>
    <xf numFmtId="177" fontId="0" fillId="0" borderId="11" xfId="0" applyNumberFormat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9" fillId="0" borderId="14" xfId="0" applyNumberFormat="1" applyFont="1" applyBorder="1"/>
    <xf numFmtId="177" fontId="9" fillId="0" borderId="15" xfId="0" applyNumberFormat="1" applyFont="1" applyBorder="1"/>
    <xf numFmtId="177" fontId="0" fillId="2" borderId="31" xfId="0" applyNumberFormat="1" applyFill="1" applyBorder="1" applyAlignment="1">
      <alignment horizontal="center" vertical="center"/>
    </xf>
    <xf numFmtId="177" fontId="9" fillId="0" borderId="36" xfId="0" applyNumberFormat="1" applyFont="1" applyBorder="1"/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8" fontId="9" fillId="0" borderId="14" xfId="0" applyNumberFormat="1" applyFont="1" applyBorder="1"/>
    <xf numFmtId="178" fontId="9" fillId="0" borderId="15" xfId="0" applyNumberFormat="1" applyFont="1" applyBorder="1"/>
    <xf numFmtId="177" fontId="7" fillId="2" borderId="12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8" fontId="9" fillId="0" borderId="21" xfId="0" applyNumberFormat="1" applyFont="1" applyBorder="1"/>
    <xf numFmtId="178" fontId="9" fillId="0" borderId="22" xfId="0" applyNumberFormat="1" applyFont="1" applyBorder="1"/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9" fillId="0" borderId="21" xfId="0" applyNumberFormat="1" applyFont="1" applyBorder="1"/>
    <xf numFmtId="177" fontId="9" fillId="0" borderId="22" xfId="0" applyNumberFormat="1" applyFont="1" applyBorder="1"/>
    <xf numFmtId="177" fontId="7" fillId="2" borderId="23" xfId="0" applyNumberFormat="1" applyFont="1" applyFill="1" applyBorder="1" applyAlignment="1">
      <alignment horizontal="center" vertical="center"/>
    </xf>
    <xf numFmtId="177" fontId="7" fillId="2" borderId="32" xfId="0" applyNumberFormat="1" applyFont="1" applyFill="1" applyBorder="1" applyAlignment="1">
      <alignment horizontal="center" vertical="center"/>
    </xf>
    <xf numFmtId="177" fontId="9" fillId="0" borderId="37" xfId="0" applyNumberFormat="1" applyFont="1" applyBorder="1"/>
    <xf numFmtId="176" fontId="10" fillId="0" borderId="25" xfId="0" applyNumberFormat="1" applyFont="1" applyBorder="1" applyAlignment="1">
      <alignment horizontal="left"/>
    </xf>
    <xf numFmtId="176" fontId="0" fillId="0" borderId="0" xfId="0" applyNumberFormat="1" applyAlignment="1">
      <alignment horizontal="center" vertical="center"/>
    </xf>
    <xf numFmtId="176" fontId="10" fillId="0" borderId="0" xfId="0" applyNumberFormat="1" applyFont="1" applyBorder="1" applyAlignment="1">
      <alignment horizontal="left"/>
    </xf>
    <xf numFmtId="176" fontId="0" fillId="0" borderId="26" xfId="0" applyNumberFormat="1" applyBorder="1" applyAlignment="1">
      <alignment horizontal="left"/>
    </xf>
  </cellXfs>
  <cellStyles count="7">
    <cellStyle name="桁区切り 2" xfId="1"/>
    <cellStyle name="桁区切り 2 2" xfId="4"/>
    <cellStyle name="桁区切り 2 3" xfId="6"/>
    <cellStyle name="標準" xfId="0" builtinId="0"/>
    <cellStyle name="標準 2" xfId="2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topLeftCell="A16" zoomScale="85" zoomScaleNormal="85" workbookViewId="0">
      <selection activeCell="R9" sqref="R9"/>
    </sheetView>
  </sheetViews>
  <sheetFormatPr defaultColWidth="9" defaultRowHeight="13.5" x14ac:dyDescent="0.15"/>
  <cols>
    <col min="1" max="1" width="13" style="21" customWidth="1"/>
    <col min="2" max="5" width="10.625" style="21" customWidth="1"/>
    <col min="6" max="6" width="4.75" style="21" customWidth="1"/>
    <col min="7" max="7" width="10.375" style="21" customWidth="1"/>
    <col min="8" max="11" width="10.625" style="21" customWidth="1"/>
    <col min="12" max="12" width="10" style="21" customWidth="1"/>
    <col min="13" max="13" width="4.75" style="21" customWidth="1"/>
    <col min="14" max="17" width="10.625" style="21" customWidth="1"/>
    <col min="18" max="18" width="17.75" style="21" customWidth="1"/>
    <col min="19" max="16384" width="9" style="21"/>
  </cols>
  <sheetData>
    <row r="1" spans="1:19" ht="14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14.25" thickBot="1" x14ac:dyDescent="0.2">
      <c r="O2" s="22" t="s">
        <v>69</v>
      </c>
      <c r="P2" s="22"/>
      <c r="Q2" s="22"/>
    </row>
    <row r="3" spans="1:19" ht="20.25" customHeight="1" thickBot="1" x14ac:dyDescent="0.2">
      <c r="A3" s="23" t="s">
        <v>0</v>
      </c>
      <c r="B3" s="24" t="s">
        <v>1</v>
      </c>
      <c r="C3" s="24" t="s">
        <v>2</v>
      </c>
      <c r="D3" s="24" t="s">
        <v>3</v>
      </c>
      <c r="E3" s="25" t="s">
        <v>4</v>
      </c>
      <c r="F3" s="26" t="s">
        <v>0</v>
      </c>
      <c r="G3" s="27"/>
      <c r="H3" s="24" t="s">
        <v>1</v>
      </c>
      <c r="I3" s="24" t="s">
        <v>2</v>
      </c>
      <c r="J3" s="24" t="s">
        <v>3</v>
      </c>
      <c r="K3" s="25" t="s">
        <v>4</v>
      </c>
      <c r="L3" s="26" t="s">
        <v>0</v>
      </c>
      <c r="M3" s="27"/>
      <c r="N3" s="24" t="s">
        <v>1</v>
      </c>
      <c r="O3" s="24" t="s">
        <v>2</v>
      </c>
      <c r="P3" s="24" t="s">
        <v>3</v>
      </c>
      <c r="Q3" s="28" t="s">
        <v>4</v>
      </c>
    </row>
    <row r="4" spans="1:19" ht="17.25" customHeight="1" thickTop="1" x14ac:dyDescent="0.2">
      <c r="A4" s="29" t="s">
        <v>5</v>
      </c>
      <c r="B4" s="1">
        <f>SUM(B9:B31,H4:H31,N4:N31)</f>
        <v>69990</v>
      </c>
      <c r="C4" s="1">
        <f>D4+E4</f>
        <v>144860</v>
      </c>
      <c r="D4" s="1">
        <f>SUM(D9:D31,J4:J31,P4:P31)</f>
        <v>72956</v>
      </c>
      <c r="E4" s="1">
        <f>SUM(E9:E31,K4:K31,Q4:Q31)</f>
        <v>71904</v>
      </c>
      <c r="F4" s="30" t="s">
        <v>6</v>
      </c>
      <c r="G4" s="31"/>
      <c r="H4" s="32">
        <v>1005</v>
      </c>
      <c r="I4" s="2">
        <v>2209</v>
      </c>
      <c r="J4" s="32">
        <v>1134</v>
      </c>
      <c r="K4" s="33">
        <v>1075</v>
      </c>
      <c r="L4" s="30" t="s">
        <v>7</v>
      </c>
      <c r="M4" s="34"/>
      <c r="N4" s="32">
        <v>771</v>
      </c>
      <c r="O4" s="2">
        <v>1615</v>
      </c>
      <c r="P4" s="32">
        <v>818</v>
      </c>
      <c r="Q4" s="35">
        <v>797</v>
      </c>
    </row>
    <row r="5" spans="1:19" ht="17.25" customHeight="1" x14ac:dyDescent="0.2">
      <c r="A5" s="36" t="s">
        <v>8</v>
      </c>
      <c r="B5" s="1">
        <f>B4-B6-B7</f>
        <v>66867</v>
      </c>
      <c r="C5" s="1">
        <f>SUM(D5:E5)</f>
        <v>140519</v>
      </c>
      <c r="D5" s="1">
        <v>70742</v>
      </c>
      <c r="E5" s="1">
        <v>69777</v>
      </c>
      <c r="F5" s="37" t="s">
        <v>9</v>
      </c>
      <c r="G5" s="38"/>
      <c r="H5" s="39">
        <v>859</v>
      </c>
      <c r="I5" s="3">
        <v>1889</v>
      </c>
      <c r="J5" s="39">
        <v>962</v>
      </c>
      <c r="K5" s="40">
        <v>927</v>
      </c>
      <c r="L5" s="37" t="s">
        <v>10</v>
      </c>
      <c r="M5" s="41"/>
      <c r="N5" s="39">
        <v>1097</v>
      </c>
      <c r="O5" s="3">
        <v>1943</v>
      </c>
      <c r="P5" s="39">
        <v>967</v>
      </c>
      <c r="Q5" s="42">
        <v>976</v>
      </c>
      <c r="R5" s="43"/>
      <c r="S5" s="43"/>
    </row>
    <row r="6" spans="1:19" ht="17.25" customHeight="1" x14ac:dyDescent="0.2">
      <c r="A6" s="36" t="s">
        <v>11</v>
      </c>
      <c r="B6" s="3">
        <v>2416</v>
      </c>
      <c r="C6" s="1">
        <f>SUM(D6:E6)</f>
        <v>4341</v>
      </c>
      <c r="D6" s="3">
        <v>2214</v>
      </c>
      <c r="E6" s="4">
        <v>2127</v>
      </c>
      <c r="F6" s="37" t="s">
        <v>12</v>
      </c>
      <c r="G6" s="38"/>
      <c r="H6" s="39">
        <v>238</v>
      </c>
      <c r="I6" s="3">
        <v>352</v>
      </c>
      <c r="J6" s="39">
        <v>237</v>
      </c>
      <c r="K6" s="40">
        <v>115</v>
      </c>
      <c r="L6" s="37" t="s">
        <v>9</v>
      </c>
      <c r="M6" s="41"/>
      <c r="N6" s="39">
        <v>2056</v>
      </c>
      <c r="O6" s="3">
        <v>4417</v>
      </c>
      <c r="P6" s="39">
        <v>2225</v>
      </c>
      <c r="Q6" s="42">
        <v>2192</v>
      </c>
    </row>
    <row r="7" spans="1:19" ht="17.25" customHeight="1" x14ac:dyDescent="0.2">
      <c r="A7" s="36" t="s">
        <v>13</v>
      </c>
      <c r="B7" s="3">
        <v>707</v>
      </c>
      <c r="C7" s="5"/>
      <c r="D7" s="6"/>
      <c r="E7" s="7"/>
      <c r="F7" s="37" t="s">
        <v>14</v>
      </c>
      <c r="G7" s="38"/>
      <c r="H7" s="3">
        <v>0</v>
      </c>
      <c r="I7" s="3">
        <v>0</v>
      </c>
      <c r="J7" s="3">
        <v>0</v>
      </c>
      <c r="K7" s="4">
        <v>0</v>
      </c>
      <c r="L7" s="37" t="s">
        <v>15</v>
      </c>
      <c r="M7" s="41"/>
      <c r="N7" s="39">
        <v>729</v>
      </c>
      <c r="O7" s="3">
        <v>1710</v>
      </c>
      <c r="P7" s="39">
        <v>867</v>
      </c>
      <c r="Q7" s="42">
        <v>843</v>
      </c>
    </row>
    <row r="8" spans="1:19" ht="17.25" customHeight="1" x14ac:dyDescent="0.2">
      <c r="A8" s="44"/>
      <c r="B8" s="8"/>
      <c r="C8" s="9"/>
      <c r="D8" s="8"/>
      <c r="E8" s="10"/>
      <c r="F8" s="37" t="s">
        <v>16</v>
      </c>
      <c r="G8" s="38"/>
      <c r="H8" s="39">
        <v>33</v>
      </c>
      <c r="I8" s="3">
        <v>50</v>
      </c>
      <c r="J8" s="39">
        <v>30</v>
      </c>
      <c r="K8" s="40">
        <v>20</v>
      </c>
      <c r="L8" s="37" t="s">
        <v>17</v>
      </c>
      <c r="M8" s="41"/>
      <c r="N8" s="39">
        <v>87</v>
      </c>
      <c r="O8" s="3">
        <v>117</v>
      </c>
      <c r="P8" s="39">
        <v>59</v>
      </c>
      <c r="Q8" s="42">
        <v>58</v>
      </c>
    </row>
    <row r="9" spans="1:19" ht="17.25" customHeight="1" x14ac:dyDescent="0.2">
      <c r="A9" s="45" t="s">
        <v>68</v>
      </c>
      <c r="B9" s="3">
        <v>3532</v>
      </c>
      <c r="C9" s="3">
        <v>7354</v>
      </c>
      <c r="D9" s="46">
        <v>3682</v>
      </c>
      <c r="E9" s="47">
        <v>3672</v>
      </c>
      <c r="F9" s="37" t="s">
        <v>18</v>
      </c>
      <c r="G9" s="38"/>
      <c r="H9" s="39">
        <v>5</v>
      </c>
      <c r="I9" s="3">
        <v>9</v>
      </c>
      <c r="J9" s="39">
        <v>5</v>
      </c>
      <c r="K9" s="40">
        <v>4</v>
      </c>
      <c r="L9" s="37" t="s">
        <v>19</v>
      </c>
      <c r="M9" s="41"/>
      <c r="N9" s="39">
        <v>501</v>
      </c>
      <c r="O9" s="3">
        <v>1023</v>
      </c>
      <c r="P9" s="39">
        <v>517</v>
      </c>
      <c r="Q9" s="42">
        <v>506</v>
      </c>
    </row>
    <row r="10" spans="1:19" ht="17.25" customHeight="1" x14ac:dyDescent="0.2">
      <c r="A10" s="45" t="s">
        <v>20</v>
      </c>
      <c r="B10" s="3">
        <v>3276</v>
      </c>
      <c r="C10" s="3">
        <v>6065</v>
      </c>
      <c r="D10" s="46">
        <v>2963</v>
      </c>
      <c r="E10" s="47">
        <v>3102</v>
      </c>
      <c r="F10" s="37" t="s">
        <v>21</v>
      </c>
      <c r="G10" s="38"/>
      <c r="H10" s="39">
        <v>9</v>
      </c>
      <c r="I10" s="3">
        <v>16</v>
      </c>
      <c r="J10" s="39">
        <v>13</v>
      </c>
      <c r="K10" s="40">
        <v>3</v>
      </c>
      <c r="L10" s="37" t="s">
        <v>22</v>
      </c>
      <c r="M10" s="41"/>
      <c r="N10" s="39">
        <v>661</v>
      </c>
      <c r="O10" s="3">
        <v>1421</v>
      </c>
      <c r="P10" s="39">
        <v>700</v>
      </c>
      <c r="Q10" s="42">
        <v>721</v>
      </c>
    </row>
    <row r="11" spans="1:19" ht="17.25" customHeight="1" x14ac:dyDescent="0.2">
      <c r="A11" s="45" t="s">
        <v>23</v>
      </c>
      <c r="B11" s="3">
        <v>788</v>
      </c>
      <c r="C11" s="3">
        <v>1699</v>
      </c>
      <c r="D11" s="46">
        <v>852</v>
      </c>
      <c r="E11" s="47">
        <v>847</v>
      </c>
      <c r="F11" s="37" t="s">
        <v>24</v>
      </c>
      <c r="G11" s="38"/>
      <c r="H11" s="39">
        <v>726</v>
      </c>
      <c r="I11" s="3">
        <v>726</v>
      </c>
      <c r="J11" s="39">
        <v>463</v>
      </c>
      <c r="K11" s="40">
        <v>263</v>
      </c>
      <c r="L11" s="37" t="s">
        <v>25</v>
      </c>
      <c r="M11" s="41"/>
      <c r="N11" s="39">
        <v>558</v>
      </c>
      <c r="O11" s="3">
        <v>1060</v>
      </c>
      <c r="P11" s="39">
        <v>495</v>
      </c>
      <c r="Q11" s="42">
        <v>565</v>
      </c>
    </row>
    <row r="12" spans="1:19" ht="17.25" customHeight="1" x14ac:dyDescent="0.2">
      <c r="A12" s="45" t="s">
        <v>26</v>
      </c>
      <c r="B12" s="3">
        <v>940</v>
      </c>
      <c r="C12" s="3">
        <v>1510</v>
      </c>
      <c r="D12" s="46">
        <v>740</v>
      </c>
      <c r="E12" s="47">
        <v>770</v>
      </c>
      <c r="F12" s="37" t="s">
        <v>27</v>
      </c>
      <c r="G12" s="38"/>
      <c r="H12" s="39">
        <v>603</v>
      </c>
      <c r="I12" s="3">
        <v>1259</v>
      </c>
      <c r="J12" s="39">
        <v>592</v>
      </c>
      <c r="K12" s="40">
        <v>667</v>
      </c>
      <c r="L12" s="37" t="s">
        <v>22</v>
      </c>
      <c r="M12" s="41"/>
      <c r="N12" s="39">
        <v>746</v>
      </c>
      <c r="O12" s="3">
        <v>1370</v>
      </c>
      <c r="P12" s="39">
        <v>692</v>
      </c>
      <c r="Q12" s="42">
        <v>678</v>
      </c>
    </row>
    <row r="13" spans="1:19" ht="17.25" customHeight="1" x14ac:dyDescent="0.2">
      <c r="A13" s="45" t="s">
        <v>28</v>
      </c>
      <c r="B13" s="3">
        <v>1371</v>
      </c>
      <c r="C13" s="3">
        <v>2475</v>
      </c>
      <c r="D13" s="46">
        <v>1178</v>
      </c>
      <c r="E13" s="47">
        <v>1297</v>
      </c>
      <c r="F13" s="37" t="s">
        <v>29</v>
      </c>
      <c r="G13" s="38"/>
      <c r="H13" s="39">
        <v>817</v>
      </c>
      <c r="I13" s="3">
        <v>1329</v>
      </c>
      <c r="J13" s="39">
        <v>686</v>
      </c>
      <c r="K13" s="40">
        <v>643</v>
      </c>
      <c r="L13" s="37" t="s">
        <v>30</v>
      </c>
      <c r="M13" s="41"/>
      <c r="N13" s="39">
        <v>376</v>
      </c>
      <c r="O13" s="3">
        <v>653</v>
      </c>
      <c r="P13" s="39">
        <v>344</v>
      </c>
      <c r="Q13" s="42">
        <v>309</v>
      </c>
    </row>
    <row r="14" spans="1:19" ht="17.25" customHeight="1" x14ac:dyDescent="0.2">
      <c r="A14" s="45" t="s">
        <v>31</v>
      </c>
      <c r="B14" s="3">
        <v>1154</v>
      </c>
      <c r="C14" s="3">
        <v>2551</v>
      </c>
      <c r="D14" s="46">
        <v>1292</v>
      </c>
      <c r="E14" s="47">
        <v>1259</v>
      </c>
      <c r="F14" s="37" t="s">
        <v>32</v>
      </c>
      <c r="G14" s="38"/>
      <c r="H14" s="39">
        <v>669</v>
      </c>
      <c r="I14" s="3">
        <v>1183</v>
      </c>
      <c r="J14" s="39">
        <v>623</v>
      </c>
      <c r="K14" s="40">
        <v>560</v>
      </c>
      <c r="L14" s="37" t="s">
        <v>22</v>
      </c>
      <c r="M14" s="41"/>
      <c r="N14" s="39">
        <v>300</v>
      </c>
      <c r="O14" s="3">
        <v>591</v>
      </c>
      <c r="P14" s="39">
        <v>298</v>
      </c>
      <c r="Q14" s="42">
        <v>293</v>
      </c>
    </row>
    <row r="15" spans="1:19" ht="17.25" customHeight="1" x14ac:dyDescent="0.2">
      <c r="A15" s="45" t="s">
        <v>28</v>
      </c>
      <c r="B15" s="3">
        <v>1145</v>
      </c>
      <c r="C15" s="3">
        <v>2406</v>
      </c>
      <c r="D15" s="46">
        <v>1252</v>
      </c>
      <c r="E15" s="47">
        <v>1154</v>
      </c>
      <c r="F15" s="37" t="s">
        <v>33</v>
      </c>
      <c r="G15" s="38"/>
      <c r="H15" s="39">
        <v>655</v>
      </c>
      <c r="I15" s="3">
        <v>1203</v>
      </c>
      <c r="J15" s="39">
        <v>588</v>
      </c>
      <c r="K15" s="40">
        <v>615</v>
      </c>
      <c r="L15" s="37" t="s">
        <v>34</v>
      </c>
      <c r="M15" s="41"/>
      <c r="N15" s="39">
        <v>510</v>
      </c>
      <c r="O15" s="3">
        <v>920</v>
      </c>
      <c r="P15" s="39">
        <v>496</v>
      </c>
      <c r="Q15" s="42">
        <v>424</v>
      </c>
    </row>
    <row r="16" spans="1:19" ht="17.25" customHeight="1" x14ac:dyDescent="0.2">
      <c r="A16" s="45" t="s">
        <v>35</v>
      </c>
      <c r="B16" s="3">
        <v>1289</v>
      </c>
      <c r="C16" s="3">
        <v>2942</v>
      </c>
      <c r="D16" s="46">
        <v>1414</v>
      </c>
      <c r="E16" s="47">
        <v>1528</v>
      </c>
      <c r="F16" s="37" t="s">
        <v>29</v>
      </c>
      <c r="G16" s="38"/>
      <c r="H16" s="39">
        <v>459</v>
      </c>
      <c r="I16" s="3">
        <v>860</v>
      </c>
      <c r="J16" s="39">
        <v>421</v>
      </c>
      <c r="K16" s="40">
        <v>439</v>
      </c>
      <c r="L16" s="37" t="s">
        <v>36</v>
      </c>
      <c r="M16" s="41"/>
      <c r="N16" s="39">
        <v>732</v>
      </c>
      <c r="O16" s="3">
        <v>1653</v>
      </c>
      <c r="P16" s="39">
        <v>840</v>
      </c>
      <c r="Q16" s="42">
        <v>813</v>
      </c>
    </row>
    <row r="17" spans="1:17" ht="17.25" customHeight="1" x14ac:dyDescent="0.2">
      <c r="A17" s="45" t="s">
        <v>37</v>
      </c>
      <c r="B17" s="3">
        <v>258</v>
      </c>
      <c r="C17" s="3">
        <v>495</v>
      </c>
      <c r="D17" s="46">
        <v>249</v>
      </c>
      <c r="E17" s="47">
        <v>246</v>
      </c>
      <c r="F17" s="37" t="s">
        <v>38</v>
      </c>
      <c r="G17" s="38"/>
      <c r="H17" s="39">
        <v>1789</v>
      </c>
      <c r="I17" s="3">
        <v>3794</v>
      </c>
      <c r="J17" s="39">
        <v>1856</v>
      </c>
      <c r="K17" s="40">
        <v>1938</v>
      </c>
      <c r="L17" s="37" t="s">
        <v>39</v>
      </c>
      <c r="M17" s="41"/>
      <c r="N17" s="39">
        <v>55</v>
      </c>
      <c r="O17" s="3">
        <v>79</v>
      </c>
      <c r="P17" s="39">
        <v>50</v>
      </c>
      <c r="Q17" s="42">
        <v>29</v>
      </c>
    </row>
    <row r="18" spans="1:17" ht="17.25" customHeight="1" x14ac:dyDescent="0.2">
      <c r="A18" s="45" t="s">
        <v>40</v>
      </c>
      <c r="B18" s="3">
        <v>619</v>
      </c>
      <c r="C18" s="3">
        <v>1270</v>
      </c>
      <c r="D18" s="46">
        <v>660</v>
      </c>
      <c r="E18" s="47">
        <v>610</v>
      </c>
      <c r="F18" s="37" t="s">
        <v>22</v>
      </c>
      <c r="G18" s="38"/>
      <c r="H18" s="39">
        <v>1866</v>
      </c>
      <c r="I18" s="3">
        <v>3888</v>
      </c>
      <c r="J18" s="39">
        <v>1908</v>
      </c>
      <c r="K18" s="40">
        <v>1980</v>
      </c>
      <c r="L18" s="48" t="s">
        <v>41</v>
      </c>
      <c r="M18" s="49"/>
      <c r="N18" s="39">
        <v>2016</v>
      </c>
      <c r="O18" s="3">
        <v>3857</v>
      </c>
      <c r="P18" s="39">
        <v>1894</v>
      </c>
      <c r="Q18" s="42">
        <v>1963</v>
      </c>
    </row>
    <row r="19" spans="1:17" ht="17.25" customHeight="1" x14ac:dyDescent="0.2">
      <c r="A19" s="45" t="s">
        <v>42</v>
      </c>
      <c r="B19" s="3">
        <v>906</v>
      </c>
      <c r="C19" s="3">
        <v>1818</v>
      </c>
      <c r="D19" s="46">
        <v>906</v>
      </c>
      <c r="E19" s="47">
        <v>912</v>
      </c>
      <c r="F19" s="37" t="s">
        <v>34</v>
      </c>
      <c r="G19" s="38"/>
      <c r="H19" s="39">
        <v>2012</v>
      </c>
      <c r="I19" s="3">
        <v>3886</v>
      </c>
      <c r="J19" s="39">
        <v>1935</v>
      </c>
      <c r="K19" s="40">
        <v>1951</v>
      </c>
      <c r="L19" s="48" t="s">
        <v>43</v>
      </c>
      <c r="M19" s="49"/>
      <c r="N19" s="39">
        <v>849</v>
      </c>
      <c r="O19" s="3">
        <v>1539</v>
      </c>
      <c r="P19" s="39">
        <v>770</v>
      </c>
      <c r="Q19" s="42">
        <v>769</v>
      </c>
    </row>
    <row r="20" spans="1:17" ht="17.25" customHeight="1" x14ac:dyDescent="0.2">
      <c r="A20" s="45" t="s">
        <v>28</v>
      </c>
      <c r="B20" s="3">
        <v>1326</v>
      </c>
      <c r="C20" s="3">
        <v>2886</v>
      </c>
      <c r="D20" s="46">
        <v>1481</v>
      </c>
      <c r="E20" s="47">
        <v>1405</v>
      </c>
      <c r="F20" s="37" t="s">
        <v>36</v>
      </c>
      <c r="G20" s="38"/>
      <c r="H20" s="39">
        <v>744</v>
      </c>
      <c r="I20" s="3">
        <v>1522</v>
      </c>
      <c r="J20" s="39">
        <v>748</v>
      </c>
      <c r="K20" s="40">
        <v>774</v>
      </c>
      <c r="L20" s="48" t="s">
        <v>44</v>
      </c>
      <c r="M20" s="49"/>
      <c r="N20" s="39">
        <v>873</v>
      </c>
      <c r="O20" s="3">
        <v>1713</v>
      </c>
      <c r="P20" s="39">
        <v>836</v>
      </c>
      <c r="Q20" s="42">
        <v>877</v>
      </c>
    </row>
    <row r="21" spans="1:17" ht="17.25" customHeight="1" x14ac:dyDescent="0.2">
      <c r="A21" s="45" t="s">
        <v>35</v>
      </c>
      <c r="B21" s="3">
        <v>448</v>
      </c>
      <c r="C21" s="3">
        <v>954</v>
      </c>
      <c r="D21" s="46">
        <v>467</v>
      </c>
      <c r="E21" s="47">
        <v>487</v>
      </c>
      <c r="F21" s="37" t="s">
        <v>45</v>
      </c>
      <c r="G21" s="38"/>
      <c r="H21" s="39">
        <v>942</v>
      </c>
      <c r="I21" s="3">
        <v>2040</v>
      </c>
      <c r="J21" s="39">
        <v>1001</v>
      </c>
      <c r="K21" s="40">
        <v>1039</v>
      </c>
      <c r="L21" s="48" t="s">
        <v>46</v>
      </c>
      <c r="M21" s="49"/>
      <c r="N21" s="39">
        <v>846</v>
      </c>
      <c r="O21" s="3">
        <v>1722</v>
      </c>
      <c r="P21" s="39">
        <v>838</v>
      </c>
      <c r="Q21" s="42">
        <v>884</v>
      </c>
    </row>
    <row r="22" spans="1:17" ht="17.25" customHeight="1" x14ac:dyDescent="0.2">
      <c r="A22" s="45" t="s">
        <v>47</v>
      </c>
      <c r="B22" s="3">
        <v>1333</v>
      </c>
      <c r="C22" s="3">
        <v>2868</v>
      </c>
      <c r="D22" s="46">
        <v>1438</v>
      </c>
      <c r="E22" s="47">
        <v>1430</v>
      </c>
      <c r="F22" s="37" t="s">
        <v>48</v>
      </c>
      <c r="G22" s="38"/>
      <c r="H22" s="39">
        <v>350</v>
      </c>
      <c r="I22" s="3">
        <v>773</v>
      </c>
      <c r="J22" s="39">
        <v>397</v>
      </c>
      <c r="K22" s="40">
        <v>376</v>
      </c>
      <c r="L22" s="37" t="s">
        <v>49</v>
      </c>
      <c r="M22" s="41"/>
      <c r="N22" s="39">
        <v>37</v>
      </c>
      <c r="O22" s="3">
        <v>44</v>
      </c>
      <c r="P22" s="39">
        <v>11</v>
      </c>
      <c r="Q22" s="42">
        <v>33</v>
      </c>
    </row>
    <row r="23" spans="1:17" ht="17.25" customHeight="1" x14ac:dyDescent="0.2">
      <c r="A23" s="45" t="s">
        <v>28</v>
      </c>
      <c r="B23" s="3">
        <v>1398</v>
      </c>
      <c r="C23" s="3">
        <v>2598</v>
      </c>
      <c r="D23" s="46">
        <v>1361</v>
      </c>
      <c r="E23" s="47">
        <v>1237</v>
      </c>
      <c r="F23" s="37" t="s">
        <v>22</v>
      </c>
      <c r="G23" s="38"/>
      <c r="H23" s="39">
        <v>598</v>
      </c>
      <c r="I23" s="3">
        <v>1409</v>
      </c>
      <c r="J23" s="39">
        <v>684</v>
      </c>
      <c r="K23" s="40">
        <v>725</v>
      </c>
      <c r="L23" s="37" t="s">
        <v>50</v>
      </c>
      <c r="M23" s="41"/>
      <c r="N23" s="39">
        <v>742</v>
      </c>
      <c r="O23" s="3">
        <v>1695</v>
      </c>
      <c r="P23" s="39">
        <v>869</v>
      </c>
      <c r="Q23" s="42">
        <v>826</v>
      </c>
    </row>
    <row r="24" spans="1:17" ht="17.25" customHeight="1" x14ac:dyDescent="0.2">
      <c r="A24" s="45" t="s">
        <v>35</v>
      </c>
      <c r="B24" s="3">
        <v>239</v>
      </c>
      <c r="C24" s="3">
        <v>599</v>
      </c>
      <c r="D24" s="46">
        <v>307</v>
      </c>
      <c r="E24" s="47">
        <v>292</v>
      </c>
      <c r="F24" s="37" t="s">
        <v>34</v>
      </c>
      <c r="G24" s="38"/>
      <c r="H24" s="39">
        <v>1596</v>
      </c>
      <c r="I24" s="3">
        <v>3570</v>
      </c>
      <c r="J24" s="39">
        <v>1798</v>
      </c>
      <c r="K24" s="40">
        <v>1772</v>
      </c>
      <c r="L24" s="37" t="s">
        <v>22</v>
      </c>
      <c r="M24" s="41"/>
      <c r="N24" s="39">
        <v>1454</v>
      </c>
      <c r="O24" s="3">
        <v>2963</v>
      </c>
      <c r="P24" s="39">
        <v>1509</v>
      </c>
      <c r="Q24" s="42">
        <v>1454</v>
      </c>
    </row>
    <row r="25" spans="1:17" ht="17.25" customHeight="1" x14ac:dyDescent="0.2">
      <c r="A25" s="45" t="s">
        <v>37</v>
      </c>
      <c r="B25" s="3">
        <v>1841</v>
      </c>
      <c r="C25" s="3">
        <v>4371</v>
      </c>
      <c r="D25" s="46">
        <v>2208</v>
      </c>
      <c r="E25" s="47">
        <v>2163</v>
      </c>
      <c r="F25" s="37" t="s">
        <v>51</v>
      </c>
      <c r="G25" s="38"/>
      <c r="H25" s="39">
        <v>1395</v>
      </c>
      <c r="I25" s="3">
        <v>2882</v>
      </c>
      <c r="J25" s="39">
        <v>1499</v>
      </c>
      <c r="K25" s="40">
        <v>1383</v>
      </c>
      <c r="L25" s="37" t="s">
        <v>34</v>
      </c>
      <c r="M25" s="41"/>
      <c r="N25" s="39">
        <v>1356</v>
      </c>
      <c r="O25" s="3">
        <v>3008</v>
      </c>
      <c r="P25" s="39">
        <v>1529</v>
      </c>
      <c r="Q25" s="42">
        <v>1479</v>
      </c>
    </row>
    <row r="26" spans="1:17" ht="17.25" customHeight="1" x14ac:dyDescent="0.2">
      <c r="A26" s="45" t="s">
        <v>40</v>
      </c>
      <c r="B26" s="3">
        <v>426</v>
      </c>
      <c r="C26" s="3">
        <v>1065</v>
      </c>
      <c r="D26" s="46">
        <v>535</v>
      </c>
      <c r="E26" s="47">
        <v>530</v>
      </c>
      <c r="F26" s="37" t="s">
        <v>29</v>
      </c>
      <c r="G26" s="38"/>
      <c r="H26" s="39">
        <v>615</v>
      </c>
      <c r="I26" s="3">
        <v>1254</v>
      </c>
      <c r="J26" s="39">
        <v>681</v>
      </c>
      <c r="K26" s="40">
        <v>573</v>
      </c>
      <c r="L26" s="37" t="s">
        <v>36</v>
      </c>
      <c r="M26" s="41"/>
      <c r="N26" s="39">
        <v>1266</v>
      </c>
      <c r="O26" s="3">
        <v>3143</v>
      </c>
      <c r="P26" s="39">
        <v>1594</v>
      </c>
      <c r="Q26" s="42">
        <v>1549</v>
      </c>
    </row>
    <row r="27" spans="1:17" ht="17.25" customHeight="1" x14ac:dyDescent="0.2">
      <c r="A27" s="45" t="s">
        <v>52</v>
      </c>
      <c r="B27" s="3">
        <v>476</v>
      </c>
      <c r="C27" s="3">
        <v>982</v>
      </c>
      <c r="D27" s="46">
        <v>502</v>
      </c>
      <c r="E27" s="47">
        <v>480</v>
      </c>
      <c r="F27" s="37" t="s">
        <v>32</v>
      </c>
      <c r="G27" s="38"/>
      <c r="H27" s="39">
        <v>1724</v>
      </c>
      <c r="I27" s="3">
        <v>4064</v>
      </c>
      <c r="J27" s="39">
        <v>1990</v>
      </c>
      <c r="K27" s="40">
        <v>2074</v>
      </c>
      <c r="L27" s="37" t="s">
        <v>53</v>
      </c>
      <c r="M27" s="41"/>
      <c r="N27" s="3">
        <v>0</v>
      </c>
      <c r="O27" s="3">
        <v>0</v>
      </c>
      <c r="P27" s="3">
        <v>0</v>
      </c>
      <c r="Q27" s="11">
        <v>0</v>
      </c>
    </row>
    <row r="28" spans="1:17" ht="17.25" customHeight="1" x14ac:dyDescent="0.2">
      <c r="A28" s="45" t="s">
        <v>28</v>
      </c>
      <c r="B28" s="3">
        <v>936</v>
      </c>
      <c r="C28" s="3">
        <v>2068</v>
      </c>
      <c r="D28" s="46">
        <v>1039</v>
      </c>
      <c r="E28" s="47">
        <v>1029</v>
      </c>
      <c r="F28" s="37" t="s">
        <v>54</v>
      </c>
      <c r="G28" s="38"/>
      <c r="H28" s="39">
        <v>1073</v>
      </c>
      <c r="I28" s="3">
        <v>2251</v>
      </c>
      <c r="J28" s="39">
        <v>1140</v>
      </c>
      <c r="K28" s="40">
        <v>1111</v>
      </c>
      <c r="L28" s="37" t="s">
        <v>55</v>
      </c>
      <c r="M28" s="41"/>
      <c r="N28" s="39">
        <v>567</v>
      </c>
      <c r="O28" s="3">
        <v>1147</v>
      </c>
      <c r="P28" s="39">
        <v>603</v>
      </c>
      <c r="Q28" s="42">
        <v>544</v>
      </c>
    </row>
    <row r="29" spans="1:17" ht="17.25" customHeight="1" x14ac:dyDescent="0.2">
      <c r="A29" s="45" t="s">
        <v>35</v>
      </c>
      <c r="B29" s="3">
        <v>702</v>
      </c>
      <c r="C29" s="3">
        <v>1569</v>
      </c>
      <c r="D29" s="46">
        <v>776</v>
      </c>
      <c r="E29" s="47">
        <v>793</v>
      </c>
      <c r="F29" s="37" t="s">
        <v>22</v>
      </c>
      <c r="G29" s="38"/>
      <c r="H29" s="39">
        <v>948</v>
      </c>
      <c r="I29" s="3">
        <v>2010</v>
      </c>
      <c r="J29" s="39">
        <v>1015</v>
      </c>
      <c r="K29" s="40">
        <v>995</v>
      </c>
      <c r="L29" s="37" t="s">
        <v>22</v>
      </c>
      <c r="M29" s="41"/>
      <c r="N29" s="39">
        <v>593</v>
      </c>
      <c r="O29" s="3">
        <v>1358</v>
      </c>
      <c r="P29" s="39">
        <v>672</v>
      </c>
      <c r="Q29" s="42">
        <v>686</v>
      </c>
    </row>
    <row r="30" spans="1:17" ht="17.25" customHeight="1" x14ac:dyDescent="0.2">
      <c r="A30" s="45" t="s">
        <v>37</v>
      </c>
      <c r="B30" s="3">
        <v>686</v>
      </c>
      <c r="C30" s="3">
        <v>1486</v>
      </c>
      <c r="D30" s="46">
        <v>773</v>
      </c>
      <c r="E30" s="47">
        <v>713</v>
      </c>
      <c r="F30" s="37" t="s">
        <v>34</v>
      </c>
      <c r="G30" s="38"/>
      <c r="H30" s="39">
        <v>1078</v>
      </c>
      <c r="I30" s="3">
        <v>2754</v>
      </c>
      <c r="J30" s="39">
        <v>1383</v>
      </c>
      <c r="K30" s="40">
        <v>1371</v>
      </c>
      <c r="L30" s="48" t="s">
        <v>56</v>
      </c>
      <c r="M30" s="49"/>
      <c r="N30" s="39">
        <v>560</v>
      </c>
      <c r="O30" s="3">
        <v>1083</v>
      </c>
      <c r="P30" s="39">
        <v>602</v>
      </c>
      <c r="Q30" s="42">
        <v>481</v>
      </c>
    </row>
    <row r="31" spans="1:17" ht="17.25" customHeight="1" thickBot="1" x14ac:dyDescent="0.25">
      <c r="A31" s="50" t="s">
        <v>40</v>
      </c>
      <c r="B31" s="3">
        <v>902</v>
      </c>
      <c r="C31" s="12">
        <v>1953</v>
      </c>
      <c r="D31" s="51">
        <v>1009</v>
      </c>
      <c r="E31" s="52">
        <v>944</v>
      </c>
      <c r="F31" s="53" t="s">
        <v>36</v>
      </c>
      <c r="G31" s="54"/>
      <c r="H31" s="55">
        <v>726</v>
      </c>
      <c r="I31" s="12">
        <v>1600</v>
      </c>
      <c r="J31" s="55">
        <v>849</v>
      </c>
      <c r="K31" s="56">
        <v>751</v>
      </c>
      <c r="L31" s="57" t="s">
        <v>57</v>
      </c>
      <c r="M31" s="58"/>
      <c r="N31" s="55">
        <v>127</v>
      </c>
      <c r="O31" s="12">
        <v>250</v>
      </c>
      <c r="P31" s="55">
        <v>139</v>
      </c>
      <c r="Q31" s="59">
        <v>111</v>
      </c>
    </row>
    <row r="32" spans="1:17" ht="23.25" customHeight="1" x14ac:dyDescent="0.2">
      <c r="A32" s="60"/>
      <c r="B32" s="60"/>
      <c r="C32" s="60"/>
      <c r="D32" s="60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4" ht="22.5" customHeight="1" x14ac:dyDescent="0.2">
      <c r="A33" s="62" t="s">
        <v>58</v>
      </c>
      <c r="B33" s="62"/>
      <c r="C33" s="62"/>
      <c r="D33" s="62"/>
      <c r="E33" s="62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6.5" customHeight="1" x14ac:dyDescent="0.15">
      <c r="B34" s="63" t="s">
        <v>59</v>
      </c>
      <c r="C34" s="63"/>
      <c r="G34" s="63" t="s">
        <v>60</v>
      </c>
      <c r="H34" s="63"/>
      <c r="J34" s="63" t="s">
        <v>61</v>
      </c>
      <c r="K34" s="63"/>
    </row>
    <row r="35" spans="1:14" ht="17.25" customHeight="1" x14ac:dyDescent="0.15">
      <c r="B35" s="13" t="s">
        <v>3</v>
      </c>
      <c r="C35" s="13" t="s">
        <v>4</v>
      </c>
      <c r="D35" s="13" t="s">
        <v>62</v>
      </c>
      <c r="E35" s="13" t="s">
        <v>1</v>
      </c>
      <c r="G35" s="13" t="s">
        <v>63</v>
      </c>
      <c r="H35" s="13" t="s">
        <v>64</v>
      </c>
      <c r="I35" s="14" t="s">
        <v>65</v>
      </c>
      <c r="J35" s="15" t="s">
        <v>66</v>
      </c>
      <c r="K35" s="16" t="s">
        <v>67</v>
      </c>
      <c r="L35" s="13" t="s">
        <v>65</v>
      </c>
    </row>
    <row r="36" spans="1:14" ht="17.25" customHeight="1" x14ac:dyDescent="0.15">
      <c r="B36" s="17">
        <v>88</v>
      </c>
      <c r="C36" s="17">
        <v>23</v>
      </c>
      <c r="D36" s="17">
        <f>SUM(B36:C36)</f>
        <v>111</v>
      </c>
      <c r="E36" s="17">
        <v>114</v>
      </c>
      <c r="G36" s="17">
        <v>92</v>
      </c>
      <c r="H36" s="18">
        <v>108</v>
      </c>
      <c r="I36" s="18">
        <f>G36-H36</f>
        <v>-16</v>
      </c>
      <c r="J36" s="19">
        <v>794</v>
      </c>
      <c r="K36" s="17">
        <v>667</v>
      </c>
      <c r="L36" s="17">
        <f>J36-K36</f>
        <v>127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3"/>
  <pageMargins left="0.23622047244094496" right="0.23622047244094496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R5.9.1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佐藤　あゆみ</cp:lastModifiedBy>
  <cp:lastPrinted>2023-04-04T04:51:23Z</cp:lastPrinted>
  <dcterms:created xsi:type="dcterms:W3CDTF">2020-02-07T07:28:00Z</dcterms:created>
  <dcterms:modified xsi:type="dcterms:W3CDTF">2023-09-05T03:17:10Z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