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Excel（世帯、人口一覧表）\"/>
    </mc:Choice>
  </mc:AlternateContent>
  <bookViews>
    <workbookView xWindow="0" yWindow="0" windowWidth="20490" windowHeight="7695"/>
  </bookViews>
  <sheets>
    <sheet name="R4.8.1" sheetId="12" r:id="rId1"/>
  </sheets>
  <calcPr calcId="162913"/>
</workbook>
</file>

<file path=xl/calcChain.xml><?xml version="1.0" encoding="utf-8"?>
<calcChain xmlns="http://schemas.openxmlformats.org/spreadsheetml/2006/main">
  <c r="L36" i="12" l="1"/>
  <c r="I36" i="12"/>
  <c r="D36" i="12"/>
  <c r="C6" i="12"/>
  <c r="C5" i="12"/>
  <c r="E4" i="12"/>
  <c r="D4" i="12"/>
  <c r="C4" i="12" s="1"/>
  <c r="B4" i="12"/>
  <c r="B5" i="12" s="1"/>
</calcChain>
</file>

<file path=xl/sharedStrings.xml><?xml version="1.0" encoding="utf-8"?>
<sst xmlns="http://schemas.openxmlformats.org/spreadsheetml/2006/main" count="113" uniqueCount="70">
  <si>
    <t>町（丁）字名</t>
  </si>
  <si>
    <t>世帯数</t>
  </si>
  <si>
    <t>人   口</t>
  </si>
  <si>
    <t>男</t>
  </si>
  <si>
    <t>女</t>
  </si>
  <si>
    <t>総     数</t>
  </si>
  <si>
    <t xml:space="preserve"> 溝   沼 ６丁目</t>
  </si>
  <si>
    <t xml:space="preserve"> 根岸台 ５丁目</t>
  </si>
  <si>
    <t>日 本 人</t>
  </si>
  <si>
    <t xml:space="preserve">     〃   ７丁目</t>
  </si>
  <si>
    <t xml:space="preserve">     〃   ６丁目</t>
  </si>
  <si>
    <t>外 国 人</t>
  </si>
  <si>
    <t>大 字  溝 沼</t>
  </si>
  <si>
    <t>混合世帯</t>
  </si>
  <si>
    <t>大 字  膝 折</t>
  </si>
  <si>
    <t xml:space="preserve">     〃   ８丁目</t>
  </si>
  <si>
    <t>大 字     岡</t>
  </si>
  <si>
    <t xml:space="preserve"> 青葉台 １丁目</t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</si>
  <si>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</si>
  <si>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</si>
  <si>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</si>
  <si>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</si>
  <si>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</si>
  <si>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</si>
  <si>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</si>
  <si>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</si>
  <si>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</si>
  <si>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</si>
  <si>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</si>
  <si>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</si>
  <si>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</si>
  <si>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</si>
  <si>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</si>
  <si>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</si>
  <si>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</si>
  <si>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</si>
  <si>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</si>
  <si>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</si>
  <si>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</si>
  <si>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</si>
  <si>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</si>
  <si>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</si>
  <si>
    <t>幸   町 １丁目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</si>
  <si>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</si>
  <si>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</si>
  <si>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</si>
  <si>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</si>
  <si>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</si>
  <si>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</si>
  <si>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</si>
  <si>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</si>
  <si>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</si>
  <si>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</si>
  <si>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</si>
  <si>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</si>
  <si>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</si>
  <si>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</si>
  <si>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</si>
  <si>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</si>
  <si>
    <t>A．人口及び世帯数増減</t>
  </si>
  <si>
    <t>B．自然動態の増減</t>
  </si>
  <si>
    <t>C．社会動態の増減</t>
  </si>
  <si>
    <t>計</t>
  </si>
  <si>
    <t>出生件数</t>
  </si>
  <si>
    <t>死亡件数</t>
  </si>
  <si>
    <t>増  減</t>
  </si>
  <si>
    <t>転入等件数</t>
  </si>
  <si>
    <t>転出等件数</t>
  </si>
  <si>
    <r>
      <rPr>
        <sz val="11"/>
        <rFont val="ＭＳ Ｐゴシック"/>
        <family val="3"/>
        <charset val="128"/>
      </rPr>
      <t>本   町 １丁目</t>
    </r>
  </si>
  <si>
    <t>令和４年８月１日現在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</si>
</sst>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1" x14ac:knownFonts="1">
    <font>
      <sz val="11"/>
      <name val="ＭＳ Ｐゴシック"/>
      <charset val="134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64">
    <xf numFmtId="0" fontId="0" fillId="0" borderId="0" xfId="0"/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4" fillId="0" borderId="0" xfId="0" applyNumberFormat="1" applyFont="1" applyAlignment="1">
      <alignment horizontal="left"/>
    </xf>
    <xf numFmtId="177" fontId="5" fillId="0" borderId="16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right" vertical="center"/>
    </xf>
    <xf numFmtId="177" fontId="9" fillId="0" borderId="10" xfId="0" applyNumberFormat="1" applyFont="1" applyBorder="1"/>
    <xf numFmtId="177" fontId="9" fillId="0" borderId="10" xfId="1" applyNumberFormat="1" applyFont="1" applyBorder="1" applyAlignment="1">
      <alignment horizontal="right" vertical="center"/>
    </xf>
    <xf numFmtId="177" fontId="9" fillId="0" borderId="29" xfId="0" applyNumberFormat="1" applyFont="1" applyBorder="1"/>
    <xf numFmtId="177" fontId="9" fillId="0" borderId="35" xfId="0" applyNumberFormat="1" applyFont="1" applyBorder="1"/>
    <xf numFmtId="177" fontId="9" fillId="0" borderId="14" xfId="0" applyNumberFormat="1" applyFont="1" applyBorder="1"/>
    <xf numFmtId="177" fontId="9" fillId="0" borderId="14" xfId="1" applyNumberFormat="1" applyFont="1" applyBorder="1" applyAlignment="1">
      <alignment horizontal="right" vertical="center"/>
    </xf>
    <xf numFmtId="177" fontId="9" fillId="0" borderId="15" xfId="0" applyNumberFormat="1" applyFont="1" applyBorder="1"/>
    <xf numFmtId="177" fontId="9" fillId="0" borderId="36" xfId="0" applyNumberFormat="1" applyFont="1" applyBorder="1"/>
    <xf numFmtId="177" fontId="9" fillId="0" borderId="15" xfId="1" applyNumberFormat="1" applyFont="1" applyBorder="1" applyAlignment="1">
      <alignment horizontal="right" vertical="center"/>
    </xf>
    <xf numFmtId="177" fontId="8" fillId="0" borderId="17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center" vertical="center"/>
    </xf>
    <xf numFmtId="178" fontId="9" fillId="0" borderId="14" xfId="0" applyNumberFormat="1" applyFont="1" applyBorder="1"/>
    <xf numFmtId="178" fontId="9" fillId="0" borderId="15" xfId="0" applyNumberFormat="1" applyFont="1" applyBorder="1"/>
    <xf numFmtId="177" fontId="9" fillId="0" borderId="36" xfId="1" applyNumberFormat="1" applyFont="1" applyBorder="1" applyAlignment="1">
      <alignment horizontal="right" vertical="center"/>
    </xf>
    <xf numFmtId="177" fontId="9" fillId="0" borderId="21" xfId="1" applyNumberFormat="1" applyFont="1" applyBorder="1" applyAlignment="1">
      <alignment horizontal="right" vertical="center"/>
    </xf>
    <xf numFmtId="178" fontId="9" fillId="0" borderId="21" xfId="0" applyNumberFormat="1" applyFont="1" applyBorder="1"/>
    <xf numFmtId="178" fontId="9" fillId="0" borderId="22" xfId="0" applyNumberFormat="1" applyFont="1" applyBorder="1"/>
    <xf numFmtId="177" fontId="9" fillId="0" borderId="21" xfId="0" applyNumberFormat="1" applyFont="1" applyBorder="1"/>
    <xf numFmtId="177" fontId="9" fillId="0" borderId="22" xfId="0" applyNumberFormat="1" applyFont="1" applyBorder="1"/>
    <xf numFmtId="177" fontId="9" fillId="0" borderId="37" xfId="0" applyNumberFormat="1" applyFont="1" applyBorder="1"/>
    <xf numFmtId="176" fontId="8" fillId="0" borderId="14" xfId="1" applyNumberFormat="1" applyFont="1" applyBorder="1" applyAlignment="1">
      <alignment horizontal="center" vertical="center"/>
    </xf>
    <xf numFmtId="176" fontId="8" fillId="0" borderId="27" xfId="1" applyNumberFormat="1" applyFont="1" applyBorder="1" applyAlignment="1">
      <alignment horizontal="center" vertical="center"/>
    </xf>
    <xf numFmtId="176" fontId="8" fillId="0" borderId="33" xfId="1" applyNumberFormat="1" applyFont="1" applyBorder="1" applyAlignment="1">
      <alignment horizontal="center" vertical="center" shrinkToFit="1"/>
    </xf>
    <xf numFmtId="176" fontId="8" fillId="0" borderId="14" xfId="1" applyNumberFormat="1" applyFont="1" applyBorder="1" applyAlignment="1">
      <alignment horizontal="center" vertical="center" shrinkToFit="1"/>
    </xf>
    <xf numFmtId="176" fontId="9" fillId="0" borderId="14" xfId="1" applyNumberFormat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center" vertical="center"/>
    </xf>
    <xf numFmtId="176" fontId="0" fillId="0" borderId="26" xfId="0" applyNumberFormat="1" applyBorder="1" applyAlignment="1">
      <alignment horizontal="left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7" fillId="2" borderId="23" xfId="0" applyNumberFormat="1" applyFont="1" applyFill="1" applyBorder="1" applyAlignment="1">
      <alignment horizontal="center" vertical="center"/>
    </xf>
    <xf numFmtId="177" fontId="7" fillId="2" borderId="32" xfId="0" applyNumberFormat="1" applyFont="1" applyFill="1" applyBorder="1" applyAlignment="1">
      <alignment horizontal="center" vertical="center"/>
    </xf>
    <xf numFmtId="176" fontId="10" fillId="0" borderId="25" xfId="0" applyNumberFormat="1" applyFont="1" applyBorder="1" applyAlignment="1">
      <alignment horizontal="left"/>
    </xf>
    <xf numFmtId="176" fontId="10" fillId="0" borderId="0" xfId="0" applyNumberFormat="1" applyFont="1" applyBorder="1" applyAlignment="1">
      <alignment horizontal="left"/>
    </xf>
  </cellXfs>
  <cellStyles count="5">
    <cellStyle name="桁区切り 2" xfId="1"/>
    <cellStyle name="桁区切り 2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topLeftCell="F22" zoomScale="85" zoomScaleNormal="85" workbookViewId="0">
      <selection activeCell="O43" sqref="O43"/>
    </sheetView>
  </sheetViews>
  <sheetFormatPr defaultColWidth="9" defaultRowHeight="13.5" x14ac:dyDescent="0.15"/>
  <cols>
    <col min="1" max="1" width="13" style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9" ht="14.25" thickBot="1" x14ac:dyDescent="0.2">
      <c r="O2" s="49" t="s">
        <v>69</v>
      </c>
      <c r="P2" s="49"/>
      <c r="Q2" s="49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50" t="s">
        <v>0</v>
      </c>
      <c r="G3" s="51"/>
      <c r="H3" s="3" t="s">
        <v>1</v>
      </c>
      <c r="I3" s="3" t="s">
        <v>2</v>
      </c>
      <c r="J3" s="3" t="s">
        <v>3</v>
      </c>
      <c r="K3" s="4" t="s">
        <v>4</v>
      </c>
      <c r="L3" s="50" t="s">
        <v>0</v>
      </c>
      <c r="M3" s="51"/>
      <c r="N3" s="3" t="s">
        <v>1</v>
      </c>
      <c r="O3" s="3" t="s">
        <v>2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16">
        <f>SUM(B9:B31,H4:H31,N4:N31)</f>
        <v>69162</v>
      </c>
      <c r="C4" s="16">
        <f>D4+E4</f>
        <v>144192</v>
      </c>
      <c r="D4" s="16">
        <f>SUM(D9:D31,J4:J31,P4:P31)</f>
        <v>72717</v>
      </c>
      <c r="E4" s="16">
        <f>SUM(E9:E31,K4:K31,Q4:Q31)</f>
        <v>71475</v>
      </c>
      <c r="F4" s="52" t="s">
        <v>6</v>
      </c>
      <c r="G4" s="53"/>
      <c r="H4" s="17">
        <v>976</v>
      </c>
      <c r="I4" s="18">
        <v>2171</v>
      </c>
      <c r="J4" s="17">
        <v>1120</v>
      </c>
      <c r="K4" s="19">
        <v>1051</v>
      </c>
      <c r="L4" s="52" t="s">
        <v>7</v>
      </c>
      <c r="M4" s="54"/>
      <c r="N4" s="17">
        <v>762</v>
      </c>
      <c r="O4" s="18">
        <v>1597</v>
      </c>
      <c r="P4" s="17">
        <v>804</v>
      </c>
      <c r="Q4" s="20">
        <v>793</v>
      </c>
    </row>
    <row r="5" spans="1:19" ht="17.25" customHeight="1" x14ac:dyDescent="0.2">
      <c r="A5" s="7" t="s">
        <v>8</v>
      </c>
      <c r="B5" s="16">
        <f>B4-B6-B7</f>
        <v>66173</v>
      </c>
      <c r="C5" s="16">
        <f>SUM(D5:E5)</f>
        <v>140084</v>
      </c>
      <c r="D5" s="16">
        <v>70617</v>
      </c>
      <c r="E5" s="16">
        <v>69467</v>
      </c>
      <c r="F5" s="46" t="s">
        <v>9</v>
      </c>
      <c r="G5" s="47"/>
      <c r="H5" s="21">
        <v>844</v>
      </c>
      <c r="I5" s="22">
        <v>1843</v>
      </c>
      <c r="J5" s="21">
        <v>928</v>
      </c>
      <c r="K5" s="23">
        <v>915</v>
      </c>
      <c r="L5" s="46" t="s">
        <v>10</v>
      </c>
      <c r="M5" s="48"/>
      <c r="N5" s="21">
        <v>1082</v>
      </c>
      <c r="O5" s="22">
        <v>1944</v>
      </c>
      <c r="P5" s="21">
        <v>958</v>
      </c>
      <c r="Q5" s="24">
        <v>986</v>
      </c>
      <c r="R5" s="8"/>
      <c r="S5" s="8"/>
    </row>
    <row r="6" spans="1:19" ht="17.25" customHeight="1" x14ac:dyDescent="0.2">
      <c r="A6" s="7" t="s">
        <v>11</v>
      </c>
      <c r="B6" s="22">
        <v>2299</v>
      </c>
      <c r="C6" s="16">
        <f>SUM(D6:E6)</f>
        <v>4108</v>
      </c>
      <c r="D6" s="22">
        <v>2100</v>
      </c>
      <c r="E6" s="25">
        <v>2008</v>
      </c>
      <c r="F6" s="46" t="s">
        <v>12</v>
      </c>
      <c r="G6" s="47"/>
      <c r="H6" s="21">
        <v>237</v>
      </c>
      <c r="I6" s="22">
        <v>345</v>
      </c>
      <c r="J6" s="21">
        <v>234</v>
      </c>
      <c r="K6" s="23">
        <v>111</v>
      </c>
      <c r="L6" s="46" t="s">
        <v>9</v>
      </c>
      <c r="M6" s="48"/>
      <c r="N6" s="21">
        <v>2050</v>
      </c>
      <c r="O6" s="22">
        <v>4375</v>
      </c>
      <c r="P6" s="21">
        <v>2196</v>
      </c>
      <c r="Q6" s="24">
        <v>2179</v>
      </c>
    </row>
    <row r="7" spans="1:19" ht="17.25" customHeight="1" x14ac:dyDescent="0.2">
      <c r="A7" s="7" t="s">
        <v>13</v>
      </c>
      <c r="B7" s="22">
        <v>690</v>
      </c>
      <c r="C7" s="14"/>
      <c r="D7" s="15"/>
      <c r="E7" s="26"/>
      <c r="F7" s="46" t="s">
        <v>14</v>
      </c>
      <c r="G7" s="47"/>
      <c r="H7" s="22">
        <v>0</v>
      </c>
      <c r="I7" s="22">
        <v>0</v>
      </c>
      <c r="J7" s="22">
        <v>0</v>
      </c>
      <c r="K7" s="25">
        <v>0</v>
      </c>
      <c r="L7" s="46" t="s">
        <v>15</v>
      </c>
      <c r="M7" s="48"/>
      <c r="N7" s="21">
        <v>721</v>
      </c>
      <c r="O7" s="22">
        <v>1720</v>
      </c>
      <c r="P7" s="21">
        <v>867</v>
      </c>
      <c r="Q7" s="24">
        <v>853</v>
      </c>
    </row>
    <row r="8" spans="1:19" ht="17.25" customHeight="1" x14ac:dyDescent="0.2">
      <c r="A8" s="9"/>
      <c r="B8" s="27"/>
      <c r="C8" s="28"/>
      <c r="D8" s="27"/>
      <c r="E8" s="29"/>
      <c r="F8" s="46" t="s">
        <v>16</v>
      </c>
      <c r="G8" s="47"/>
      <c r="H8" s="21">
        <v>34</v>
      </c>
      <c r="I8" s="22">
        <v>51</v>
      </c>
      <c r="J8" s="21">
        <v>32</v>
      </c>
      <c r="K8" s="23">
        <v>19</v>
      </c>
      <c r="L8" s="46" t="s">
        <v>17</v>
      </c>
      <c r="M8" s="48"/>
      <c r="N8" s="21">
        <v>69</v>
      </c>
      <c r="O8" s="22">
        <v>87</v>
      </c>
      <c r="P8" s="21">
        <v>42</v>
      </c>
      <c r="Q8" s="24">
        <v>45</v>
      </c>
    </row>
    <row r="9" spans="1:19" ht="17.25" customHeight="1" x14ac:dyDescent="0.2">
      <c r="A9" s="10" t="s">
        <v>68</v>
      </c>
      <c r="B9" s="22">
        <v>3514</v>
      </c>
      <c r="C9" s="22">
        <v>7193</v>
      </c>
      <c r="D9" s="30">
        <v>3610</v>
      </c>
      <c r="E9" s="31">
        <v>3583</v>
      </c>
      <c r="F9" s="46" t="s">
        <v>18</v>
      </c>
      <c r="G9" s="47"/>
      <c r="H9" s="21">
        <v>4</v>
      </c>
      <c r="I9" s="22">
        <v>8</v>
      </c>
      <c r="J9" s="21">
        <v>4</v>
      </c>
      <c r="K9" s="23">
        <v>4</v>
      </c>
      <c r="L9" s="46" t="s">
        <v>19</v>
      </c>
      <c r="M9" s="48"/>
      <c r="N9" s="21">
        <v>451</v>
      </c>
      <c r="O9" s="22">
        <v>943</v>
      </c>
      <c r="P9" s="21">
        <v>482</v>
      </c>
      <c r="Q9" s="24">
        <v>461</v>
      </c>
    </row>
    <row r="10" spans="1:19" ht="17.25" customHeight="1" x14ac:dyDescent="0.2">
      <c r="A10" s="10" t="s">
        <v>20</v>
      </c>
      <c r="B10" s="22">
        <v>3242</v>
      </c>
      <c r="C10" s="22">
        <v>6082</v>
      </c>
      <c r="D10" s="30">
        <v>2988</v>
      </c>
      <c r="E10" s="31">
        <v>3094</v>
      </c>
      <c r="F10" s="46" t="s">
        <v>21</v>
      </c>
      <c r="G10" s="47"/>
      <c r="H10" s="21">
        <v>8</v>
      </c>
      <c r="I10" s="22">
        <v>16</v>
      </c>
      <c r="J10" s="21">
        <v>13</v>
      </c>
      <c r="K10" s="23">
        <v>3</v>
      </c>
      <c r="L10" s="46" t="s">
        <v>22</v>
      </c>
      <c r="M10" s="48"/>
      <c r="N10" s="21">
        <v>663</v>
      </c>
      <c r="O10" s="22">
        <v>1432</v>
      </c>
      <c r="P10" s="21">
        <v>709</v>
      </c>
      <c r="Q10" s="24">
        <v>723</v>
      </c>
    </row>
    <row r="11" spans="1:19" ht="17.25" customHeight="1" x14ac:dyDescent="0.2">
      <c r="A11" s="10" t="s">
        <v>23</v>
      </c>
      <c r="B11" s="22">
        <v>777</v>
      </c>
      <c r="C11" s="22">
        <v>1656</v>
      </c>
      <c r="D11" s="30">
        <v>832</v>
      </c>
      <c r="E11" s="31">
        <v>824</v>
      </c>
      <c r="F11" s="46" t="s">
        <v>24</v>
      </c>
      <c r="G11" s="47"/>
      <c r="H11" s="21">
        <v>836</v>
      </c>
      <c r="I11" s="22">
        <v>836</v>
      </c>
      <c r="J11" s="21">
        <v>566</v>
      </c>
      <c r="K11" s="23">
        <v>270</v>
      </c>
      <c r="L11" s="46" t="s">
        <v>25</v>
      </c>
      <c r="M11" s="48"/>
      <c r="N11" s="21">
        <v>548</v>
      </c>
      <c r="O11" s="22">
        <v>1043</v>
      </c>
      <c r="P11" s="21">
        <v>495</v>
      </c>
      <c r="Q11" s="24">
        <v>548</v>
      </c>
    </row>
    <row r="12" spans="1:19" ht="17.25" customHeight="1" x14ac:dyDescent="0.2">
      <c r="A12" s="10" t="s">
        <v>26</v>
      </c>
      <c r="B12" s="22">
        <v>940</v>
      </c>
      <c r="C12" s="22">
        <v>1515</v>
      </c>
      <c r="D12" s="30">
        <v>749</v>
      </c>
      <c r="E12" s="31">
        <v>766</v>
      </c>
      <c r="F12" s="46" t="s">
        <v>27</v>
      </c>
      <c r="G12" s="47"/>
      <c r="H12" s="21">
        <v>568</v>
      </c>
      <c r="I12" s="22">
        <v>1232</v>
      </c>
      <c r="J12" s="21">
        <v>592</v>
      </c>
      <c r="K12" s="23">
        <v>640</v>
      </c>
      <c r="L12" s="46" t="s">
        <v>22</v>
      </c>
      <c r="M12" s="48"/>
      <c r="N12" s="21">
        <v>720</v>
      </c>
      <c r="O12" s="22">
        <v>1338</v>
      </c>
      <c r="P12" s="21">
        <v>685</v>
      </c>
      <c r="Q12" s="24">
        <v>653</v>
      </c>
    </row>
    <row r="13" spans="1:19" ht="17.25" customHeight="1" x14ac:dyDescent="0.2">
      <c r="A13" s="10" t="s">
        <v>28</v>
      </c>
      <c r="B13" s="22">
        <v>1387</v>
      </c>
      <c r="C13" s="22">
        <v>2543</v>
      </c>
      <c r="D13" s="30">
        <v>1204</v>
      </c>
      <c r="E13" s="31">
        <v>1339</v>
      </c>
      <c r="F13" s="46" t="s">
        <v>29</v>
      </c>
      <c r="G13" s="47"/>
      <c r="H13" s="21">
        <v>797</v>
      </c>
      <c r="I13" s="22">
        <v>1302</v>
      </c>
      <c r="J13" s="21">
        <v>665</v>
      </c>
      <c r="K13" s="23">
        <v>637</v>
      </c>
      <c r="L13" s="46" t="s">
        <v>30</v>
      </c>
      <c r="M13" s="48"/>
      <c r="N13" s="21">
        <v>361</v>
      </c>
      <c r="O13" s="22">
        <v>645</v>
      </c>
      <c r="P13" s="21">
        <v>334</v>
      </c>
      <c r="Q13" s="24">
        <v>311</v>
      </c>
    </row>
    <row r="14" spans="1:19" ht="17.25" customHeight="1" x14ac:dyDescent="0.2">
      <c r="A14" s="10" t="s">
        <v>31</v>
      </c>
      <c r="B14" s="22">
        <v>1166</v>
      </c>
      <c r="C14" s="22">
        <v>2626</v>
      </c>
      <c r="D14" s="30">
        <v>1334</v>
      </c>
      <c r="E14" s="31">
        <v>1292</v>
      </c>
      <c r="F14" s="46" t="s">
        <v>32</v>
      </c>
      <c r="G14" s="47"/>
      <c r="H14" s="21">
        <v>666</v>
      </c>
      <c r="I14" s="22">
        <v>1210</v>
      </c>
      <c r="J14" s="21">
        <v>639</v>
      </c>
      <c r="K14" s="23">
        <v>571</v>
      </c>
      <c r="L14" s="46" t="s">
        <v>22</v>
      </c>
      <c r="M14" s="48"/>
      <c r="N14" s="21">
        <v>276</v>
      </c>
      <c r="O14" s="22">
        <v>556</v>
      </c>
      <c r="P14" s="21">
        <v>277</v>
      </c>
      <c r="Q14" s="24">
        <v>279</v>
      </c>
    </row>
    <row r="15" spans="1:19" ht="17.25" customHeight="1" x14ac:dyDescent="0.2">
      <c r="A15" s="10" t="s">
        <v>28</v>
      </c>
      <c r="B15" s="22">
        <v>1146</v>
      </c>
      <c r="C15" s="22">
        <v>2429</v>
      </c>
      <c r="D15" s="30">
        <v>1265</v>
      </c>
      <c r="E15" s="31">
        <v>1164</v>
      </c>
      <c r="F15" s="46" t="s">
        <v>33</v>
      </c>
      <c r="G15" s="47"/>
      <c r="H15" s="21">
        <v>632</v>
      </c>
      <c r="I15" s="22">
        <v>1184</v>
      </c>
      <c r="J15" s="21">
        <v>571</v>
      </c>
      <c r="K15" s="23">
        <v>613</v>
      </c>
      <c r="L15" s="46" t="s">
        <v>34</v>
      </c>
      <c r="M15" s="48"/>
      <c r="N15" s="21">
        <v>460</v>
      </c>
      <c r="O15" s="22">
        <v>881</v>
      </c>
      <c r="P15" s="21">
        <v>464</v>
      </c>
      <c r="Q15" s="24">
        <v>417</v>
      </c>
    </row>
    <row r="16" spans="1:19" ht="17.25" customHeight="1" x14ac:dyDescent="0.2">
      <c r="A16" s="10" t="s">
        <v>35</v>
      </c>
      <c r="B16" s="22">
        <v>1285</v>
      </c>
      <c r="C16" s="22">
        <v>2984</v>
      </c>
      <c r="D16" s="30">
        <v>1428</v>
      </c>
      <c r="E16" s="31">
        <v>1556</v>
      </c>
      <c r="F16" s="46" t="s">
        <v>29</v>
      </c>
      <c r="G16" s="47"/>
      <c r="H16" s="21">
        <v>447</v>
      </c>
      <c r="I16" s="22">
        <v>842</v>
      </c>
      <c r="J16" s="21">
        <v>411</v>
      </c>
      <c r="K16" s="23">
        <v>431</v>
      </c>
      <c r="L16" s="46" t="s">
        <v>36</v>
      </c>
      <c r="M16" s="48"/>
      <c r="N16" s="21">
        <v>723</v>
      </c>
      <c r="O16" s="22">
        <v>1643</v>
      </c>
      <c r="P16" s="21">
        <v>845</v>
      </c>
      <c r="Q16" s="24">
        <v>798</v>
      </c>
    </row>
    <row r="17" spans="1:17" ht="17.25" customHeight="1" x14ac:dyDescent="0.2">
      <c r="A17" s="10" t="s">
        <v>37</v>
      </c>
      <c r="B17" s="22">
        <v>252</v>
      </c>
      <c r="C17" s="22">
        <v>487</v>
      </c>
      <c r="D17" s="30">
        <v>247</v>
      </c>
      <c r="E17" s="31">
        <v>240</v>
      </c>
      <c r="F17" s="46" t="s">
        <v>38</v>
      </c>
      <c r="G17" s="47"/>
      <c r="H17" s="21">
        <v>1773</v>
      </c>
      <c r="I17" s="22">
        <v>3802</v>
      </c>
      <c r="J17" s="21">
        <v>1869</v>
      </c>
      <c r="K17" s="23">
        <v>1933</v>
      </c>
      <c r="L17" s="46" t="s">
        <v>39</v>
      </c>
      <c r="M17" s="48"/>
      <c r="N17" s="21">
        <v>51</v>
      </c>
      <c r="O17" s="22">
        <v>75</v>
      </c>
      <c r="P17" s="21">
        <v>47</v>
      </c>
      <c r="Q17" s="24">
        <v>28</v>
      </c>
    </row>
    <row r="18" spans="1:17" ht="17.25" customHeight="1" x14ac:dyDescent="0.2">
      <c r="A18" s="10" t="s">
        <v>40</v>
      </c>
      <c r="B18" s="22">
        <v>575</v>
      </c>
      <c r="C18" s="22">
        <v>1215</v>
      </c>
      <c r="D18" s="30">
        <v>638</v>
      </c>
      <c r="E18" s="31">
        <v>577</v>
      </c>
      <c r="F18" s="46" t="s">
        <v>22</v>
      </c>
      <c r="G18" s="47"/>
      <c r="H18" s="21">
        <v>1888</v>
      </c>
      <c r="I18" s="22">
        <v>3979</v>
      </c>
      <c r="J18" s="21">
        <v>1961</v>
      </c>
      <c r="K18" s="23">
        <v>2018</v>
      </c>
      <c r="L18" s="55" t="s">
        <v>41</v>
      </c>
      <c r="M18" s="56"/>
      <c r="N18" s="21">
        <v>1994</v>
      </c>
      <c r="O18" s="22">
        <v>3877</v>
      </c>
      <c r="P18" s="21">
        <v>1905</v>
      </c>
      <c r="Q18" s="24">
        <v>1972</v>
      </c>
    </row>
    <row r="19" spans="1:17" ht="17.25" customHeight="1" x14ac:dyDescent="0.2">
      <c r="A19" s="10" t="s">
        <v>42</v>
      </c>
      <c r="B19" s="22">
        <v>902</v>
      </c>
      <c r="C19" s="22">
        <v>1831</v>
      </c>
      <c r="D19" s="30">
        <v>911</v>
      </c>
      <c r="E19" s="31">
        <v>920</v>
      </c>
      <c r="F19" s="46" t="s">
        <v>34</v>
      </c>
      <c r="G19" s="47"/>
      <c r="H19" s="21">
        <v>1978</v>
      </c>
      <c r="I19" s="22">
        <v>3857</v>
      </c>
      <c r="J19" s="21">
        <v>1907</v>
      </c>
      <c r="K19" s="23">
        <v>1950</v>
      </c>
      <c r="L19" s="55" t="s">
        <v>43</v>
      </c>
      <c r="M19" s="56"/>
      <c r="N19" s="21">
        <v>863</v>
      </c>
      <c r="O19" s="22">
        <v>1558</v>
      </c>
      <c r="P19" s="21">
        <v>774</v>
      </c>
      <c r="Q19" s="24">
        <v>784</v>
      </c>
    </row>
    <row r="20" spans="1:17" ht="17.25" customHeight="1" x14ac:dyDescent="0.2">
      <c r="A20" s="10" t="s">
        <v>28</v>
      </c>
      <c r="B20" s="22">
        <v>1303</v>
      </c>
      <c r="C20" s="22">
        <v>2856</v>
      </c>
      <c r="D20" s="30">
        <v>1463</v>
      </c>
      <c r="E20" s="31">
        <v>1393</v>
      </c>
      <c r="F20" s="46" t="s">
        <v>36</v>
      </c>
      <c r="G20" s="47"/>
      <c r="H20" s="21">
        <v>746</v>
      </c>
      <c r="I20" s="22">
        <v>1555</v>
      </c>
      <c r="J20" s="21">
        <v>766</v>
      </c>
      <c r="K20" s="23">
        <v>789</v>
      </c>
      <c r="L20" s="55" t="s">
        <v>44</v>
      </c>
      <c r="M20" s="56"/>
      <c r="N20" s="21">
        <v>858</v>
      </c>
      <c r="O20" s="22">
        <v>1724</v>
      </c>
      <c r="P20" s="21">
        <v>848</v>
      </c>
      <c r="Q20" s="24">
        <v>876</v>
      </c>
    </row>
    <row r="21" spans="1:17" ht="17.25" customHeight="1" x14ac:dyDescent="0.2">
      <c r="A21" s="10" t="s">
        <v>35</v>
      </c>
      <c r="B21" s="22">
        <v>446</v>
      </c>
      <c r="C21" s="22">
        <v>965</v>
      </c>
      <c r="D21" s="30">
        <v>471</v>
      </c>
      <c r="E21" s="31">
        <v>494</v>
      </c>
      <c r="F21" s="46" t="s">
        <v>45</v>
      </c>
      <c r="G21" s="47"/>
      <c r="H21" s="21">
        <v>943</v>
      </c>
      <c r="I21" s="22">
        <v>2078</v>
      </c>
      <c r="J21" s="21">
        <v>1029</v>
      </c>
      <c r="K21" s="23">
        <v>1049</v>
      </c>
      <c r="L21" s="55" t="s">
        <v>46</v>
      </c>
      <c r="M21" s="56"/>
      <c r="N21" s="21">
        <v>847</v>
      </c>
      <c r="O21" s="22">
        <v>1716</v>
      </c>
      <c r="P21" s="21">
        <v>832</v>
      </c>
      <c r="Q21" s="24">
        <v>884</v>
      </c>
    </row>
    <row r="22" spans="1:17" ht="17.25" customHeight="1" x14ac:dyDescent="0.2">
      <c r="A22" s="10" t="s">
        <v>47</v>
      </c>
      <c r="B22" s="22">
        <v>1299</v>
      </c>
      <c r="C22" s="22">
        <v>2831</v>
      </c>
      <c r="D22" s="30">
        <v>1418</v>
      </c>
      <c r="E22" s="31">
        <v>1413</v>
      </c>
      <c r="F22" s="46" t="s">
        <v>48</v>
      </c>
      <c r="G22" s="47"/>
      <c r="H22" s="21">
        <v>339</v>
      </c>
      <c r="I22" s="22">
        <v>758</v>
      </c>
      <c r="J22" s="21">
        <v>388</v>
      </c>
      <c r="K22" s="23">
        <v>370</v>
      </c>
      <c r="L22" s="46" t="s">
        <v>49</v>
      </c>
      <c r="M22" s="48"/>
      <c r="N22" s="21">
        <v>34</v>
      </c>
      <c r="O22" s="22">
        <v>39</v>
      </c>
      <c r="P22" s="21">
        <v>8</v>
      </c>
      <c r="Q22" s="24">
        <v>31</v>
      </c>
    </row>
    <row r="23" spans="1:17" ht="17.25" customHeight="1" x14ac:dyDescent="0.2">
      <c r="A23" s="10" t="s">
        <v>28</v>
      </c>
      <c r="B23" s="22">
        <v>1360</v>
      </c>
      <c r="C23" s="22">
        <v>2575</v>
      </c>
      <c r="D23" s="30">
        <v>1342</v>
      </c>
      <c r="E23" s="31">
        <v>1233</v>
      </c>
      <c r="F23" s="46" t="s">
        <v>22</v>
      </c>
      <c r="G23" s="47"/>
      <c r="H23" s="21">
        <v>598</v>
      </c>
      <c r="I23" s="22">
        <v>1421</v>
      </c>
      <c r="J23" s="21">
        <v>699</v>
      </c>
      <c r="K23" s="23">
        <v>722</v>
      </c>
      <c r="L23" s="46" t="s">
        <v>50</v>
      </c>
      <c r="M23" s="48"/>
      <c r="N23" s="21">
        <v>729</v>
      </c>
      <c r="O23" s="22">
        <v>1706</v>
      </c>
      <c r="P23" s="21">
        <v>879</v>
      </c>
      <c r="Q23" s="24">
        <v>827</v>
      </c>
    </row>
    <row r="24" spans="1:17" ht="17.25" customHeight="1" x14ac:dyDescent="0.2">
      <c r="A24" s="10" t="s">
        <v>35</v>
      </c>
      <c r="B24" s="22">
        <v>238</v>
      </c>
      <c r="C24" s="22">
        <v>605</v>
      </c>
      <c r="D24" s="30">
        <v>306</v>
      </c>
      <c r="E24" s="31">
        <v>299</v>
      </c>
      <c r="F24" s="46" t="s">
        <v>34</v>
      </c>
      <c r="G24" s="47"/>
      <c r="H24" s="21">
        <v>1572</v>
      </c>
      <c r="I24" s="22">
        <v>3570</v>
      </c>
      <c r="J24" s="21">
        <v>1786</v>
      </c>
      <c r="K24" s="23">
        <v>1784</v>
      </c>
      <c r="L24" s="46" t="s">
        <v>22</v>
      </c>
      <c r="M24" s="48"/>
      <c r="N24" s="21">
        <v>1432</v>
      </c>
      <c r="O24" s="22">
        <v>2947</v>
      </c>
      <c r="P24" s="21">
        <v>1509</v>
      </c>
      <c r="Q24" s="24">
        <v>1438</v>
      </c>
    </row>
    <row r="25" spans="1:17" ht="17.25" customHeight="1" x14ac:dyDescent="0.2">
      <c r="A25" s="10" t="s">
        <v>37</v>
      </c>
      <c r="B25" s="22">
        <v>1854</v>
      </c>
      <c r="C25" s="22">
        <v>4446</v>
      </c>
      <c r="D25" s="30">
        <v>2260</v>
      </c>
      <c r="E25" s="31">
        <v>2186</v>
      </c>
      <c r="F25" s="46" t="s">
        <v>51</v>
      </c>
      <c r="G25" s="47"/>
      <c r="H25" s="21">
        <v>1401</v>
      </c>
      <c r="I25" s="22">
        <v>2868</v>
      </c>
      <c r="J25" s="21">
        <v>1495</v>
      </c>
      <c r="K25" s="23">
        <v>1373</v>
      </c>
      <c r="L25" s="46" t="s">
        <v>34</v>
      </c>
      <c r="M25" s="48"/>
      <c r="N25" s="21">
        <v>1323</v>
      </c>
      <c r="O25" s="22">
        <v>2971</v>
      </c>
      <c r="P25" s="21">
        <v>1503</v>
      </c>
      <c r="Q25" s="24">
        <v>1468</v>
      </c>
    </row>
    <row r="26" spans="1:17" ht="17.25" customHeight="1" x14ac:dyDescent="0.2">
      <c r="A26" s="10" t="s">
        <v>40</v>
      </c>
      <c r="B26" s="22">
        <v>418</v>
      </c>
      <c r="C26" s="22">
        <v>1035</v>
      </c>
      <c r="D26" s="30">
        <v>517</v>
      </c>
      <c r="E26" s="31">
        <v>518</v>
      </c>
      <c r="F26" s="46" t="s">
        <v>29</v>
      </c>
      <c r="G26" s="47"/>
      <c r="H26" s="21">
        <v>608</v>
      </c>
      <c r="I26" s="22">
        <v>1240</v>
      </c>
      <c r="J26" s="21">
        <v>684</v>
      </c>
      <c r="K26" s="23">
        <v>556</v>
      </c>
      <c r="L26" s="46" t="s">
        <v>36</v>
      </c>
      <c r="M26" s="48"/>
      <c r="N26" s="21">
        <v>1232</v>
      </c>
      <c r="O26" s="22">
        <v>3042</v>
      </c>
      <c r="P26" s="21">
        <v>1552</v>
      </c>
      <c r="Q26" s="24">
        <v>1490</v>
      </c>
    </row>
    <row r="27" spans="1:17" ht="17.25" customHeight="1" x14ac:dyDescent="0.2">
      <c r="A27" s="10" t="s">
        <v>52</v>
      </c>
      <c r="B27" s="22">
        <v>480</v>
      </c>
      <c r="C27" s="22">
        <v>991</v>
      </c>
      <c r="D27" s="30">
        <v>510</v>
      </c>
      <c r="E27" s="31">
        <v>481</v>
      </c>
      <c r="F27" s="46" t="s">
        <v>32</v>
      </c>
      <c r="G27" s="47"/>
      <c r="H27" s="21">
        <v>1699</v>
      </c>
      <c r="I27" s="22">
        <v>4033</v>
      </c>
      <c r="J27" s="21">
        <v>1984</v>
      </c>
      <c r="K27" s="23">
        <v>2049</v>
      </c>
      <c r="L27" s="46" t="s">
        <v>53</v>
      </c>
      <c r="M27" s="48"/>
      <c r="N27" s="22">
        <v>0</v>
      </c>
      <c r="O27" s="22">
        <v>0</v>
      </c>
      <c r="P27" s="22">
        <v>0</v>
      </c>
      <c r="Q27" s="32">
        <v>0</v>
      </c>
    </row>
    <row r="28" spans="1:17" ht="17.25" customHeight="1" x14ac:dyDescent="0.2">
      <c r="A28" s="10" t="s">
        <v>28</v>
      </c>
      <c r="B28" s="22">
        <v>931</v>
      </c>
      <c r="C28" s="22">
        <v>2097</v>
      </c>
      <c r="D28" s="30">
        <v>1057</v>
      </c>
      <c r="E28" s="31">
        <v>1040</v>
      </c>
      <c r="F28" s="46" t="s">
        <v>54</v>
      </c>
      <c r="G28" s="47"/>
      <c r="H28" s="21">
        <v>1080</v>
      </c>
      <c r="I28" s="22">
        <v>2270</v>
      </c>
      <c r="J28" s="21">
        <v>1151</v>
      </c>
      <c r="K28" s="23">
        <v>1119</v>
      </c>
      <c r="L28" s="46" t="s">
        <v>55</v>
      </c>
      <c r="M28" s="48"/>
      <c r="N28" s="21">
        <v>550</v>
      </c>
      <c r="O28" s="22">
        <v>1123</v>
      </c>
      <c r="P28" s="21">
        <v>588</v>
      </c>
      <c r="Q28" s="24">
        <v>535</v>
      </c>
    </row>
    <row r="29" spans="1:17" ht="17.25" customHeight="1" x14ac:dyDescent="0.2">
      <c r="A29" s="10" t="s">
        <v>35</v>
      </c>
      <c r="B29" s="22">
        <v>680</v>
      </c>
      <c r="C29" s="22">
        <v>1524</v>
      </c>
      <c r="D29" s="30">
        <v>750</v>
      </c>
      <c r="E29" s="31">
        <v>774</v>
      </c>
      <c r="F29" s="46" t="s">
        <v>22</v>
      </c>
      <c r="G29" s="47"/>
      <c r="H29" s="21">
        <v>814</v>
      </c>
      <c r="I29" s="22">
        <v>1690</v>
      </c>
      <c r="J29" s="21">
        <v>857</v>
      </c>
      <c r="K29" s="23">
        <v>833</v>
      </c>
      <c r="L29" s="46" t="s">
        <v>22</v>
      </c>
      <c r="M29" s="48"/>
      <c r="N29" s="21">
        <v>593</v>
      </c>
      <c r="O29" s="22">
        <v>1373</v>
      </c>
      <c r="P29" s="21">
        <v>679</v>
      </c>
      <c r="Q29" s="24">
        <v>694</v>
      </c>
    </row>
    <row r="30" spans="1:17" ht="17.25" customHeight="1" x14ac:dyDescent="0.2">
      <c r="A30" s="10" t="s">
        <v>37</v>
      </c>
      <c r="B30" s="22">
        <v>683</v>
      </c>
      <c r="C30" s="22">
        <v>1545</v>
      </c>
      <c r="D30" s="30">
        <v>808</v>
      </c>
      <c r="E30" s="31">
        <v>737</v>
      </c>
      <c r="F30" s="46" t="s">
        <v>34</v>
      </c>
      <c r="G30" s="47"/>
      <c r="H30" s="21">
        <v>1077</v>
      </c>
      <c r="I30" s="22">
        <v>2699</v>
      </c>
      <c r="J30" s="21">
        <v>1349</v>
      </c>
      <c r="K30" s="23">
        <v>1350</v>
      </c>
      <c r="L30" s="55" t="s">
        <v>56</v>
      </c>
      <c r="M30" s="56"/>
      <c r="N30" s="21">
        <v>561</v>
      </c>
      <c r="O30" s="22">
        <v>1085</v>
      </c>
      <c r="P30" s="21">
        <v>610</v>
      </c>
      <c r="Q30" s="24">
        <v>475</v>
      </c>
    </row>
    <row r="31" spans="1:17" ht="17.25" customHeight="1" thickBot="1" x14ac:dyDescent="0.25">
      <c r="A31" s="11" t="s">
        <v>40</v>
      </c>
      <c r="B31" s="22">
        <v>916</v>
      </c>
      <c r="C31" s="33">
        <v>1992</v>
      </c>
      <c r="D31" s="34">
        <v>1026</v>
      </c>
      <c r="E31" s="35">
        <v>966</v>
      </c>
      <c r="F31" s="58" t="s">
        <v>36</v>
      </c>
      <c r="G31" s="59"/>
      <c r="H31" s="36">
        <v>724</v>
      </c>
      <c r="I31" s="33">
        <v>1611</v>
      </c>
      <c r="J31" s="36">
        <v>848</v>
      </c>
      <c r="K31" s="37">
        <v>763</v>
      </c>
      <c r="L31" s="60" t="s">
        <v>57</v>
      </c>
      <c r="M31" s="61"/>
      <c r="N31" s="36">
        <v>126</v>
      </c>
      <c r="O31" s="33">
        <v>258</v>
      </c>
      <c r="P31" s="36">
        <v>143</v>
      </c>
      <c r="Q31" s="38">
        <v>115</v>
      </c>
    </row>
    <row r="32" spans="1:17" ht="23.25" customHeight="1" x14ac:dyDescent="0.2">
      <c r="A32" s="62"/>
      <c r="B32" s="62"/>
      <c r="C32" s="62"/>
      <c r="D32" s="62"/>
      <c r="E32" s="6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4" ht="22.5" customHeight="1" x14ac:dyDescent="0.2">
      <c r="A33" s="63" t="s">
        <v>58</v>
      </c>
      <c r="B33" s="63"/>
      <c r="C33" s="63"/>
      <c r="D33" s="63"/>
      <c r="E33" s="63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16.5" customHeight="1" x14ac:dyDescent="0.15">
      <c r="B34" s="57" t="s">
        <v>59</v>
      </c>
      <c r="C34" s="57"/>
      <c r="G34" s="57" t="s">
        <v>60</v>
      </c>
      <c r="H34" s="57"/>
      <c r="J34" s="57" t="s">
        <v>61</v>
      </c>
      <c r="K34" s="57"/>
    </row>
    <row r="35" spans="1:14" ht="17.25" customHeight="1" x14ac:dyDescent="0.15">
      <c r="B35" s="39" t="s">
        <v>3</v>
      </c>
      <c r="C35" s="39" t="s">
        <v>4</v>
      </c>
      <c r="D35" s="39" t="s">
        <v>62</v>
      </c>
      <c r="E35" s="39" t="s">
        <v>1</v>
      </c>
      <c r="G35" s="39" t="s">
        <v>63</v>
      </c>
      <c r="H35" s="39" t="s">
        <v>64</v>
      </c>
      <c r="I35" s="40" t="s">
        <v>65</v>
      </c>
      <c r="J35" s="41" t="s">
        <v>66</v>
      </c>
      <c r="K35" s="42" t="s">
        <v>67</v>
      </c>
      <c r="L35" s="39" t="s">
        <v>65</v>
      </c>
    </row>
    <row r="36" spans="1:14" ht="17.25" customHeight="1" x14ac:dyDescent="0.15">
      <c r="B36" s="43">
        <v>74</v>
      </c>
      <c r="C36" s="43">
        <v>-408</v>
      </c>
      <c r="D36" s="43">
        <f>SUM(B36:C36)</f>
        <v>-334</v>
      </c>
      <c r="E36" s="43">
        <v>-313</v>
      </c>
      <c r="G36" s="43">
        <v>112</v>
      </c>
      <c r="H36" s="44">
        <v>92</v>
      </c>
      <c r="I36" s="44">
        <f>G36-H36</f>
        <v>20</v>
      </c>
      <c r="J36" s="45">
        <v>748</v>
      </c>
      <c r="K36" s="43">
        <v>1102</v>
      </c>
      <c r="L36" s="43">
        <f>J36-K36</f>
        <v>-354</v>
      </c>
    </row>
  </sheetData>
  <mergeCells count="64">
    <mergeCell ref="B34:C34"/>
    <mergeCell ref="G34:H34"/>
    <mergeCell ref="J34:K34"/>
    <mergeCell ref="F30:G30"/>
    <mergeCell ref="L30:M30"/>
    <mergeCell ref="F31:G31"/>
    <mergeCell ref="L31:M31"/>
    <mergeCell ref="A32:E32"/>
    <mergeCell ref="A33:E33"/>
    <mergeCell ref="F27:G27"/>
    <mergeCell ref="L27:M27"/>
    <mergeCell ref="F28:G28"/>
    <mergeCell ref="L28:M28"/>
    <mergeCell ref="F29:G29"/>
    <mergeCell ref="L29:M29"/>
    <mergeCell ref="F24:G24"/>
    <mergeCell ref="L24:M24"/>
    <mergeCell ref="F25:G25"/>
    <mergeCell ref="L25:M25"/>
    <mergeCell ref="F26:G26"/>
    <mergeCell ref="L26:M26"/>
    <mergeCell ref="F21:G21"/>
    <mergeCell ref="L21:M21"/>
    <mergeCell ref="F22:G22"/>
    <mergeCell ref="L22:M22"/>
    <mergeCell ref="F23:G23"/>
    <mergeCell ref="L23:M23"/>
    <mergeCell ref="F18:G18"/>
    <mergeCell ref="L18:M18"/>
    <mergeCell ref="F19:G19"/>
    <mergeCell ref="L19:M19"/>
    <mergeCell ref="F20:G20"/>
    <mergeCell ref="L20:M20"/>
    <mergeCell ref="F15:G15"/>
    <mergeCell ref="L15:M15"/>
    <mergeCell ref="F16:G16"/>
    <mergeCell ref="L16:M16"/>
    <mergeCell ref="F17:G17"/>
    <mergeCell ref="L17:M17"/>
    <mergeCell ref="F12:G12"/>
    <mergeCell ref="L12:M12"/>
    <mergeCell ref="F13:G13"/>
    <mergeCell ref="L13:M13"/>
    <mergeCell ref="F14:G14"/>
    <mergeCell ref="L14:M14"/>
    <mergeCell ref="F9:G9"/>
    <mergeCell ref="L9:M9"/>
    <mergeCell ref="F10:G10"/>
    <mergeCell ref="L10:M10"/>
    <mergeCell ref="F11:G11"/>
    <mergeCell ref="L11:M11"/>
    <mergeCell ref="F6:G6"/>
    <mergeCell ref="L6:M6"/>
    <mergeCell ref="F7:G7"/>
    <mergeCell ref="L7:M7"/>
    <mergeCell ref="F8:G8"/>
    <mergeCell ref="L8:M8"/>
    <mergeCell ref="F5:G5"/>
    <mergeCell ref="L5:M5"/>
    <mergeCell ref="O2:Q2"/>
    <mergeCell ref="F3:G3"/>
    <mergeCell ref="L3:M3"/>
    <mergeCell ref="F4:G4"/>
    <mergeCell ref="L4:M4"/>
  </mergeCells>
  <phoneticPr fontId="3"/>
  <pageMargins left="0.23622047244094499" right="0.23622047244094499" top="0.74803149606299202" bottom="0.74803149606299202" header="0.31496062992126" footer="0.31496062992126"/>
  <pageSetup paperSize="9" scale="85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R4.8.1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手嶋　貴一</cp:lastModifiedBy>
  <cp:lastPrinted>2022-03-02T12:19:25Z</cp:lastPrinted>
  <dcterms:created xsi:type="dcterms:W3CDTF">2020-02-07T07:28:00Z</dcterms:created>
  <dcterms:modified xsi:type="dcterms:W3CDTF">2022-08-02T00:33:38Z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2020-02-07T07:28:19Z</vt:filetime>
  </property>
  <property fmtid="{D5CDD505-2E9C-101B-9397-08002B2CF9AE}" pid="4" name="KSOProductBuildVer">
    <vt:lpwstr>1041-11.8.2.10301</vt:lpwstr>
  </property>
</Properties>
</file>