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４.1.1 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<sst xmlns="http://schemas.openxmlformats.org/spreadsheetml/2006/main" count="113" uniqueCount="70">
  <si>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</si>
  <si>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</si>
  <si>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</si>
  <si>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</si>
  <si>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</si>
  <si>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</si>
  <si>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</si>
  <si>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</si>
  <si>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</si>
  <si>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</si>
  <si>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</si>
  <si>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</si>
  <si>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</si>
  <si>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</si>
  <si>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</si>
  <si>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</si>
  <si>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</si>
  <si>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</si>
  <si>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</si>
  <si>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</si>
  <si>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</si>
  <si>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</si>
  <si>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</si>
  <si>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</si>
  <si>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</si>
  <si>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</si>
  <si>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</si>
  <si>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</si>
  <si>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</si>
  <si>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</si>
  <si>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</si>
  <si>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</si>
  <si>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</si>
  <si>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</si>
  <si>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</si>
  <si>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</si>
  <si>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</si>
  <si>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</si>
  <si>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</si>
  <si>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</si>
  <si>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</si>
  <si>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</si>
  <si>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</si>
  <si>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</si>
  <si>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</si>
  <si>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</si>
  <si>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</si>
  <si>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</si>
  <si>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</si>
  <si>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</si>
  <si>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</si>
  <si>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</si>
  <si>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</si>
  <si>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</si>
  <si>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</si>
  <si>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</si>
  <si>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</si>
  <si>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</si>
  <si>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</si>
  <si>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</si>
  <si>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</si>
  <si>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</si>
  <si>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</si>
  <si>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</si>
  <si>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</si>
  <si>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</si>
  <si>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</si>
  <si>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</si>
  <si>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 xml:space="preserve">本 </t>
    </r>
    <r>
      <rPr>
        <sz val="11"/>
        <rFont val="ＭＳ Ｐゴシック"/>
        <family val="3"/>
        <charset val="128"/>
      </rPr>
      <t xml:space="preserve">  町 １丁目</t>
    </r>
  </si>
  <si>
    <t>令和４年１月１日現在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</si>
</sst>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0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5" fillId="0" borderId="28" xfId="2" applyNumberFormat="1" applyFont="1" applyBorder="1" applyAlignment="1">
      <alignment horizontal="right"/>
    </xf>
    <xf numFmtId="177" fontId="1" fillId="0" borderId="1" xfId="2" applyNumberFormat="1" applyBorder="1" applyAlignment="1">
      <alignment horizontal="center" vertical="center"/>
    </xf>
    <xf numFmtId="177" fontId="1" fillId="0" borderId="2" xfId="2" applyNumberFormat="1" applyBorder="1" applyAlignment="1">
      <alignment horizontal="center" vertical="center"/>
    </xf>
    <xf numFmtId="177" fontId="1" fillId="0" borderId="3" xfId="2" applyNumberFormat="1" applyBorder="1" applyAlignment="1">
      <alignment horizontal="center" vertical="center"/>
    </xf>
    <xf numFmtId="177" fontId="1" fillId="0" borderId="4" xfId="2" applyNumberFormat="1" applyBorder="1" applyAlignment="1">
      <alignment horizontal="center" vertical="center"/>
    </xf>
    <xf numFmtId="177" fontId="1" fillId="0" borderId="5" xfId="2" applyNumberFormat="1" applyBorder="1" applyAlignment="1">
      <alignment horizontal="center" vertical="center"/>
    </xf>
    <xf numFmtId="177" fontId="1" fillId="0" borderId="34" xfId="2" applyNumberFormat="1" applyBorder="1" applyAlignment="1">
      <alignment horizontal="center" vertical="center"/>
    </xf>
    <xf numFmtId="177" fontId="1" fillId="0" borderId="6" xfId="2" applyNumberFormat="1" applyBorder="1" applyAlignment="1">
      <alignment horizontal="center" vertical="center"/>
    </xf>
    <xf numFmtId="177" fontId="6" fillId="0" borderId="7" xfId="1" applyNumberFormat="1" applyFont="1" applyFill="1" applyBorder="1" applyAlignment="1">
      <alignment horizontal="right" vertical="center"/>
    </xf>
    <xf numFmtId="177" fontId="1" fillId="2" borderId="8" xfId="2" applyNumberFormat="1" applyFill="1" applyBorder="1" applyAlignment="1">
      <alignment horizontal="center" vertical="center"/>
    </xf>
    <xf numFmtId="177" fontId="1" fillId="2" borderId="9" xfId="2" applyNumberFormat="1" applyFill="1" applyBorder="1" applyAlignment="1">
      <alignment horizontal="center" vertical="center"/>
    </xf>
    <xf numFmtId="177" fontId="6" fillId="0" borderId="10" xfId="2" applyNumberFormat="1" applyFont="1" applyBorder="1"/>
    <xf numFmtId="177" fontId="6" fillId="0" borderId="10" xfId="1" applyNumberFormat="1" applyFont="1" applyBorder="1" applyAlignment="1">
      <alignment horizontal="right" vertical="center"/>
    </xf>
    <xf numFmtId="177" fontId="6" fillId="0" borderId="29" xfId="2" applyNumberFormat="1" applyFont="1" applyBorder="1"/>
    <xf numFmtId="177" fontId="1" fillId="2" borderId="30" xfId="2" applyNumberFormat="1" applyFill="1" applyBorder="1" applyAlignment="1">
      <alignment horizontal="center" vertical="center"/>
    </xf>
    <xf numFmtId="177" fontId="6" fillId="0" borderId="35" xfId="2" applyNumberFormat="1" applyFont="1" applyBorder="1"/>
    <xf numFmtId="177" fontId="1" fillId="0" borderId="11" xfId="2" applyNumberFormat="1" applyBorder="1" applyAlignment="1">
      <alignment horizontal="center" vertical="center"/>
    </xf>
    <xf numFmtId="177" fontId="1" fillId="2" borderId="12" xfId="2" applyNumberFormat="1" applyFill="1" applyBorder="1" applyAlignment="1">
      <alignment horizontal="center" vertical="center"/>
    </xf>
    <xf numFmtId="177" fontId="1" fillId="2" borderId="13" xfId="2" applyNumberFormat="1" applyFill="1" applyBorder="1" applyAlignment="1">
      <alignment horizontal="center" vertical="center"/>
    </xf>
    <xf numFmtId="177" fontId="6" fillId="0" borderId="14" xfId="2" applyNumberFormat="1" applyFont="1" applyBorder="1"/>
    <xf numFmtId="177" fontId="6" fillId="0" borderId="14" xfId="1" applyNumberFormat="1" applyFont="1" applyBorder="1" applyAlignment="1">
      <alignment horizontal="right" vertical="center"/>
    </xf>
    <xf numFmtId="177" fontId="6" fillId="0" borderId="15" xfId="2" applyNumberFormat="1" applyFont="1" applyBorder="1"/>
    <xf numFmtId="177" fontId="1" fillId="2" borderId="31" xfId="2" applyNumberFormat="1" applyFill="1" applyBorder="1" applyAlignment="1">
      <alignment horizontal="center" vertical="center"/>
    </xf>
    <xf numFmtId="177" fontId="6" fillId="0" borderId="36" xfId="2" applyNumberFormat="1" applyFont="1" applyBorder="1"/>
    <xf numFmtId="176" fontId="1" fillId="0" borderId="0" xfId="2" applyNumberFormat="1" applyAlignment="1">
      <alignment horizontal="center"/>
    </xf>
    <xf numFmtId="177" fontId="6" fillId="0" borderId="15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8" fillId="0" borderId="16" xfId="1" applyNumberFormat="1" applyFont="1" applyBorder="1" applyAlignment="1">
      <alignment horizontal="center" vertical="center"/>
    </xf>
    <xf numFmtId="177" fontId="1" fillId="0" borderId="17" xfId="1" applyNumberFormat="1" applyFont="1" applyBorder="1" applyAlignment="1">
      <alignment horizontal="center" vertical="center"/>
    </xf>
    <xf numFmtId="177" fontId="1" fillId="0" borderId="18" xfId="2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19" xfId="1" applyNumberFormat="1" applyFont="1" applyBorder="1" applyAlignment="1">
      <alignment horizontal="center" vertical="center"/>
    </xf>
    <xf numFmtId="177" fontId="1" fillId="2" borderId="11" xfId="2" applyNumberFormat="1" applyFont="1" applyFill="1" applyBorder="1" applyAlignment="1">
      <alignment horizontal="center" vertical="center"/>
    </xf>
    <xf numFmtId="178" fontId="6" fillId="0" borderId="14" xfId="2" applyNumberFormat="1" applyFont="1" applyBorder="1"/>
    <xf numFmtId="178" fontId="6" fillId="0" borderId="15" xfId="2" applyNumberFormat="1" applyFont="1" applyBorder="1"/>
    <xf numFmtId="177" fontId="5" fillId="2" borderId="12" xfId="2" applyNumberFormat="1" applyFont="1" applyFill="1" applyBorder="1" applyAlignment="1">
      <alignment horizontal="center" vertical="center"/>
    </xf>
    <xf numFmtId="177" fontId="5" fillId="2" borderId="31" xfId="2" applyNumberFormat="1" applyFont="1" applyFill="1" applyBorder="1" applyAlignment="1">
      <alignment horizontal="center" vertical="center"/>
    </xf>
    <xf numFmtId="177" fontId="6" fillId="0" borderId="36" xfId="1" applyNumberFormat="1" applyFont="1" applyBorder="1" applyAlignment="1">
      <alignment horizontal="right" vertical="center"/>
    </xf>
    <xf numFmtId="177" fontId="1" fillId="2" borderId="20" xfId="2" applyNumberFormat="1" applyFill="1" applyBorder="1" applyAlignment="1">
      <alignment horizontal="center" vertical="center"/>
    </xf>
    <xf numFmtId="177" fontId="6" fillId="0" borderId="21" xfId="1" applyNumberFormat="1" applyFont="1" applyBorder="1" applyAlignment="1">
      <alignment horizontal="right" vertical="center"/>
    </xf>
    <xf numFmtId="178" fontId="6" fillId="0" borderId="21" xfId="2" applyNumberFormat="1" applyFont="1" applyBorder="1"/>
    <xf numFmtId="178" fontId="6" fillId="0" borderId="22" xfId="2" applyNumberFormat="1" applyFont="1" applyBorder="1"/>
    <xf numFmtId="177" fontId="1" fillId="2" borderId="23" xfId="2" applyNumberFormat="1" applyFill="1" applyBorder="1" applyAlignment="1">
      <alignment horizontal="center" vertical="center"/>
    </xf>
    <xf numFmtId="177" fontId="1" fillId="2" borderId="24" xfId="2" applyNumberFormat="1" applyFill="1" applyBorder="1" applyAlignment="1">
      <alignment horizontal="center" vertical="center"/>
    </xf>
    <xf numFmtId="177" fontId="6" fillId="0" borderId="21" xfId="2" applyNumberFormat="1" applyFont="1" applyBorder="1"/>
    <xf numFmtId="177" fontId="6" fillId="0" borderId="22" xfId="2" applyNumberFormat="1" applyFont="1" applyBorder="1"/>
    <xf numFmtId="177" fontId="5" fillId="2" borderId="23" xfId="2" applyNumberFormat="1" applyFont="1" applyFill="1" applyBorder="1" applyAlignment="1">
      <alignment horizontal="center" vertical="center"/>
    </xf>
    <xf numFmtId="177" fontId="5" fillId="2" borderId="32" xfId="2" applyNumberFormat="1" applyFont="1" applyFill="1" applyBorder="1" applyAlignment="1">
      <alignment horizontal="center" vertical="center"/>
    </xf>
    <xf numFmtId="177" fontId="6" fillId="0" borderId="37" xfId="2" applyNumberFormat="1" applyFont="1" applyBorder="1"/>
    <xf numFmtId="176" fontId="9" fillId="0" borderId="25" xfId="2" applyNumberFormat="1" applyFont="1" applyBorder="1" applyAlignment="1">
      <alignment horizontal="left"/>
    </xf>
    <xf numFmtId="176" fontId="1" fillId="0" borderId="0" xfId="2" applyNumberFormat="1" applyAlignment="1">
      <alignment horizontal="center" vertical="center"/>
    </xf>
    <xf numFmtId="176" fontId="9" fillId="0" borderId="0" xfId="2" applyNumberFormat="1" applyFont="1" applyBorder="1" applyAlignment="1">
      <alignment horizontal="left"/>
    </xf>
    <xf numFmtId="176" fontId="1" fillId="0" borderId="26" xfId="2" applyNumberFormat="1" applyBorder="1" applyAlignment="1">
      <alignment horizontal="left"/>
    </xf>
    <xf numFmtId="176" fontId="1" fillId="0" borderId="14" xfId="1" applyNumberFormat="1" applyFont="1" applyBorder="1" applyAlignment="1">
      <alignment horizontal="center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33" xfId="1" applyNumberFormat="1" applyFont="1" applyBorder="1" applyAlignment="1">
      <alignment horizontal="center" vertical="center" shrinkToFit="1"/>
    </xf>
    <xf numFmtId="176" fontId="1" fillId="0" borderId="14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25" zoomScale="85" zoomScaleNormal="85" workbookViewId="0">
      <selection activeCell="G36" sqref="G36"/>
    </sheetView>
  </sheetViews>
  <sheetFormatPr defaultColWidth="9" defaultRowHeight="13.5" x14ac:dyDescent="0.15"/>
  <cols>
    <col min="1" max="1" width="13" style="2" customWidth="1"/>
    <col min="2" max="5" width="10.625" style="2" customWidth="1"/>
    <col min="6" max="6" width="4.75" style="2" customWidth="1"/>
    <col min="7" max="7" width="10.375" style="2" customWidth="1"/>
    <col min="8" max="11" width="10.625" style="2" customWidth="1"/>
    <col min="12" max="12" width="10" style="2" customWidth="1"/>
    <col min="13" max="13" width="4.75" style="2" customWidth="1"/>
    <col min="14" max="17" width="10.625" style="2" customWidth="1"/>
    <col min="18" max="18" width="17.75" style="2" customWidth="1"/>
    <col min="19" max="19" width="9" style="2" customWidth="1"/>
    <col min="20" max="16384" width="9" style="2"/>
  </cols>
  <sheetData>
    <row r="1" spans="1:19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4.25" thickBot="1" x14ac:dyDescent="0.2">
      <c r="O2" s="3" t="s">
        <v>69</v>
      </c>
      <c r="P2" s="3"/>
      <c r="Q2" s="3"/>
    </row>
    <row r="3" spans="1:19" ht="20.25" customHeight="1" thickBot="1" x14ac:dyDescent="0.2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 t="s">
        <v>0</v>
      </c>
      <c r="G3" s="8"/>
      <c r="H3" s="5" t="s">
        <v>1</v>
      </c>
      <c r="I3" s="5" t="s">
        <v>2</v>
      </c>
      <c r="J3" s="5" t="s">
        <v>3</v>
      </c>
      <c r="K3" s="6" t="s">
        <v>4</v>
      </c>
      <c r="L3" s="7" t="s">
        <v>0</v>
      </c>
      <c r="M3" s="8"/>
      <c r="N3" s="5" t="s">
        <v>1</v>
      </c>
      <c r="O3" s="5" t="s">
        <v>2</v>
      </c>
      <c r="P3" s="5" t="s">
        <v>3</v>
      </c>
      <c r="Q3" s="9" t="s">
        <v>4</v>
      </c>
    </row>
    <row r="4" spans="1:19" ht="17.25" customHeight="1" thickTop="1" x14ac:dyDescent="0.2">
      <c r="A4" s="10" t="s">
        <v>5</v>
      </c>
      <c r="B4" s="11">
        <f>SUM(B9:B31,H4:H31,N4:N31)</f>
        <v>68326</v>
      </c>
      <c r="C4" s="11">
        <f>D4+E4</f>
        <v>143585</v>
      </c>
      <c r="D4" s="11">
        <f>SUM(D9:D31,J4:J31,P4:P31)</f>
        <v>72313</v>
      </c>
      <c r="E4" s="11">
        <f>SUM(E9:E31,K4:K31,Q4:Q31)</f>
        <v>71272</v>
      </c>
      <c r="F4" s="12" t="s">
        <v>6</v>
      </c>
      <c r="G4" s="13"/>
      <c r="H4" s="14">
        <v>973</v>
      </c>
      <c r="I4" s="15">
        <v>2184</v>
      </c>
      <c r="J4" s="14">
        <v>1123</v>
      </c>
      <c r="K4" s="16">
        <v>1061</v>
      </c>
      <c r="L4" s="12" t="s">
        <v>7</v>
      </c>
      <c r="M4" s="17"/>
      <c r="N4" s="14">
        <v>773</v>
      </c>
      <c r="O4" s="15">
        <v>1607</v>
      </c>
      <c r="P4" s="14">
        <v>807</v>
      </c>
      <c r="Q4" s="18">
        <v>800</v>
      </c>
    </row>
    <row r="5" spans="1:19" ht="17.25" customHeight="1" x14ac:dyDescent="0.2">
      <c r="A5" s="19" t="s">
        <v>8</v>
      </c>
      <c r="B5" s="11">
        <f>B4-B6-B7</f>
        <v>65429</v>
      </c>
      <c r="C5" s="11">
        <f>SUM(D5:E5)</f>
        <v>139613</v>
      </c>
      <c r="D5" s="11">
        <v>70308</v>
      </c>
      <c r="E5" s="11">
        <v>69305</v>
      </c>
      <c r="F5" s="20" t="s">
        <v>9</v>
      </c>
      <c r="G5" s="21"/>
      <c r="H5" s="22">
        <v>825</v>
      </c>
      <c r="I5" s="23">
        <v>1817</v>
      </c>
      <c r="J5" s="22">
        <v>917</v>
      </c>
      <c r="K5" s="24">
        <v>900</v>
      </c>
      <c r="L5" s="20" t="s">
        <v>10</v>
      </c>
      <c r="M5" s="25"/>
      <c r="N5" s="22">
        <v>1080</v>
      </c>
      <c r="O5" s="23">
        <v>1955</v>
      </c>
      <c r="P5" s="22">
        <v>964</v>
      </c>
      <c r="Q5" s="26">
        <v>991</v>
      </c>
      <c r="R5" s="27"/>
      <c r="S5" s="27"/>
    </row>
    <row r="6" spans="1:19" ht="17.25" customHeight="1" x14ac:dyDescent="0.2">
      <c r="A6" s="19" t="s">
        <v>11</v>
      </c>
      <c r="B6" s="23">
        <v>2219</v>
      </c>
      <c r="C6" s="11">
        <f>SUM(D6:E6)</f>
        <v>3972</v>
      </c>
      <c r="D6" s="23">
        <v>2005</v>
      </c>
      <c r="E6" s="28">
        <v>1967</v>
      </c>
      <c r="F6" s="20" t="s">
        <v>12</v>
      </c>
      <c r="G6" s="21"/>
      <c r="H6" s="22">
        <v>225</v>
      </c>
      <c r="I6" s="23">
        <v>333</v>
      </c>
      <c r="J6" s="22">
        <v>221</v>
      </c>
      <c r="K6" s="24">
        <v>112</v>
      </c>
      <c r="L6" s="20" t="s">
        <v>9</v>
      </c>
      <c r="M6" s="25"/>
      <c r="N6" s="22">
        <v>2044</v>
      </c>
      <c r="O6" s="23">
        <v>4375</v>
      </c>
      <c r="P6" s="22">
        <v>2190</v>
      </c>
      <c r="Q6" s="26">
        <v>2185</v>
      </c>
    </row>
    <row r="7" spans="1:19" ht="17.25" customHeight="1" x14ac:dyDescent="0.2">
      <c r="A7" s="19" t="s">
        <v>13</v>
      </c>
      <c r="B7" s="23">
        <v>678</v>
      </c>
      <c r="C7" s="29"/>
      <c r="D7" s="30"/>
      <c r="E7" s="31"/>
      <c r="F7" s="20" t="s">
        <v>14</v>
      </c>
      <c r="G7" s="21"/>
      <c r="H7" s="23">
        <v>0</v>
      </c>
      <c r="I7" s="23">
        <v>0</v>
      </c>
      <c r="J7" s="23">
        <v>0</v>
      </c>
      <c r="K7" s="28">
        <v>0</v>
      </c>
      <c r="L7" s="20" t="s">
        <v>15</v>
      </c>
      <c r="M7" s="25"/>
      <c r="N7" s="22">
        <v>729</v>
      </c>
      <c r="O7" s="23">
        <v>1720</v>
      </c>
      <c r="P7" s="22">
        <v>868</v>
      </c>
      <c r="Q7" s="26">
        <v>852</v>
      </c>
    </row>
    <row r="8" spans="1:19" ht="17.25" customHeight="1" x14ac:dyDescent="0.2">
      <c r="A8" s="32"/>
      <c r="B8" s="33"/>
      <c r="C8" s="34"/>
      <c r="D8" s="33"/>
      <c r="E8" s="35"/>
      <c r="F8" s="20" t="s">
        <v>16</v>
      </c>
      <c r="G8" s="21"/>
      <c r="H8" s="22">
        <v>33</v>
      </c>
      <c r="I8" s="23">
        <v>50</v>
      </c>
      <c r="J8" s="22">
        <v>30</v>
      </c>
      <c r="K8" s="24">
        <v>20</v>
      </c>
      <c r="L8" s="20" t="s">
        <v>17</v>
      </c>
      <c r="M8" s="25"/>
      <c r="N8" s="22">
        <v>64</v>
      </c>
      <c r="O8" s="23">
        <v>85</v>
      </c>
      <c r="P8" s="22">
        <v>41</v>
      </c>
      <c r="Q8" s="26">
        <v>44</v>
      </c>
    </row>
    <row r="9" spans="1:19" ht="17.25" customHeight="1" x14ac:dyDescent="0.2">
      <c r="A9" s="36" t="s">
        <v>68</v>
      </c>
      <c r="B9" s="23">
        <v>3459</v>
      </c>
      <c r="C9" s="23">
        <v>7196</v>
      </c>
      <c r="D9" s="37">
        <v>3596</v>
      </c>
      <c r="E9" s="38">
        <v>3600</v>
      </c>
      <c r="F9" s="20" t="s">
        <v>18</v>
      </c>
      <c r="G9" s="21"/>
      <c r="H9" s="22">
        <v>4</v>
      </c>
      <c r="I9" s="23">
        <v>8</v>
      </c>
      <c r="J9" s="22">
        <v>4</v>
      </c>
      <c r="K9" s="24">
        <v>4</v>
      </c>
      <c r="L9" s="20" t="s">
        <v>19</v>
      </c>
      <c r="M9" s="25"/>
      <c r="N9" s="22">
        <v>457</v>
      </c>
      <c r="O9" s="23">
        <v>966</v>
      </c>
      <c r="P9" s="22">
        <v>492</v>
      </c>
      <c r="Q9" s="26">
        <v>474</v>
      </c>
    </row>
    <row r="10" spans="1:19" ht="17.25" customHeight="1" x14ac:dyDescent="0.2">
      <c r="A10" s="36" t="s">
        <v>20</v>
      </c>
      <c r="B10" s="23">
        <v>3204</v>
      </c>
      <c r="C10" s="23">
        <v>6028</v>
      </c>
      <c r="D10" s="37">
        <v>2966</v>
      </c>
      <c r="E10" s="38">
        <v>3062</v>
      </c>
      <c r="F10" s="20" t="s">
        <v>21</v>
      </c>
      <c r="G10" s="21"/>
      <c r="H10" s="22">
        <v>10</v>
      </c>
      <c r="I10" s="23">
        <v>18</v>
      </c>
      <c r="J10" s="22">
        <v>15</v>
      </c>
      <c r="K10" s="24">
        <v>3</v>
      </c>
      <c r="L10" s="20" t="s">
        <v>22</v>
      </c>
      <c r="M10" s="25"/>
      <c r="N10" s="22">
        <v>656</v>
      </c>
      <c r="O10" s="23">
        <v>1422</v>
      </c>
      <c r="P10" s="22">
        <v>707</v>
      </c>
      <c r="Q10" s="26">
        <v>715</v>
      </c>
    </row>
    <row r="11" spans="1:19" ht="17.25" customHeight="1" x14ac:dyDescent="0.2">
      <c r="A11" s="36" t="s">
        <v>23</v>
      </c>
      <c r="B11" s="23">
        <v>768</v>
      </c>
      <c r="C11" s="23">
        <v>1640</v>
      </c>
      <c r="D11" s="37">
        <v>826</v>
      </c>
      <c r="E11" s="38">
        <v>814</v>
      </c>
      <c r="F11" s="20" t="s">
        <v>24</v>
      </c>
      <c r="G11" s="21"/>
      <c r="H11" s="22">
        <v>596</v>
      </c>
      <c r="I11" s="23">
        <v>596</v>
      </c>
      <c r="J11" s="22">
        <v>386</v>
      </c>
      <c r="K11" s="24">
        <v>210</v>
      </c>
      <c r="L11" s="20" t="s">
        <v>25</v>
      </c>
      <c r="M11" s="25"/>
      <c r="N11" s="22">
        <v>545</v>
      </c>
      <c r="O11" s="23">
        <v>1057</v>
      </c>
      <c r="P11" s="22">
        <v>504</v>
      </c>
      <c r="Q11" s="26">
        <v>553</v>
      </c>
    </row>
    <row r="12" spans="1:19" ht="17.25" customHeight="1" x14ac:dyDescent="0.2">
      <c r="A12" s="36" t="s">
        <v>26</v>
      </c>
      <c r="B12" s="23">
        <v>922</v>
      </c>
      <c r="C12" s="23">
        <v>1495</v>
      </c>
      <c r="D12" s="37">
        <v>729</v>
      </c>
      <c r="E12" s="38">
        <v>766</v>
      </c>
      <c r="F12" s="20" t="s">
        <v>27</v>
      </c>
      <c r="G12" s="21"/>
      <c r="H12" s="22">
        <v>570</v>
      </c>
      <c r="I12" s="23">
        <v>1239</v>
      </c>
      <c r="J12" s="22">
        <v>595</v>
      </c>
      <c r="K12" s="24">
        <v>644</v>
      </c>
      <c r="L12" s="20" t="s">
        <v>22</v>
      </c>
      <c r="M12" s="25"/>
      <c r="N12" s="22">
        <v>719</v>
      </c>
      <c r="O12" s="23">
        <v>1370</v>
      </c>
      <c r="P12" s="22">
        <v>701</v>
      </c>
      <c r="Q12" s="26">
        <v>669</v>
      </c>
    </row>
    <row r="13" spans="1:19" ht="17.25" customHeight="1" x14ac:dyDescent="0.2">
      <c r="A13" s="36" t="s">
        <v>28</v>
      </c>
      <c r="B13" s="23">
        <v>1386</v>
      </c>
      <c r="C13" s="23">
        <v>2524</v>
      </c>
      <c r="D13" s="37">
        <v>1209</v>
      </c>
      <c r="E13" s="38">
        <v>1315</v>
      </c>
      <c r="F13" s="20" t="s">
        <v>29</v>
      </c>
      <c r="G13" s="21"/>
      <c r="H13" s="22">
        <v>773</v>
      </c>
      <c r="I13" s="23">
        <v>1275</v>
      </c>
      <c r="J13" s="22">
        <v>657</v>
      </c>
      <c r="K13" s="24">
        <v>618</v>
      </c>
      <c r="L13" s="20" t="s">
        <v>30</v>
      </c>
      <c r="M13" s="25"/>
      <c r="N13" s="22">
        <v>358</v>
      </c>
      <c r="O13" s="23">
        <v>635</v>
      </c>
      <c r="P13" s="22">
        <v>322</v>
      </c>
      <c r="Q13" s="26">
        <v>313</v>
      </c>
    </row>
    <row r="14" spans="1:19" ht="17.25" customHeight="1" x14ac:dyDescent="0.2">
      <c r="A14" s="36" t="s">
        <v>31</v>
      </c>
      <c r="B14" s="23">
        <v>1159</v>
      </c>
      <c r="C14" s="23">
        <v>2617</v>
      </c>
      <c r="D14" s="37">
        <v>1336</v>
      </c>
      <c r="E14" s="38">
        <v>1281</v>
      </c>
      <c r="F14" s="20" t="s">
        <v>32</v>
      </c>
      <c r="G14" s="21"/>
      <c r="H14" s="22">
        <v>650</v>
      </c>
      <c r="I14" s="23">
        <v>1168</v>
      </c>
      <c r="J14" s="22">
        <v>614</v>
      </c>
      <c r="K14" s="24">
        <v>554</v>
      </c>
      <c r="L14" s="20" t="s">
        <v>22</v>
      </c>
      <c r="M14" s="25"/>
      <c r="N14" s="22">
        <v>199</v>
      </c>
      <c r="O14" s="23">
        <v>382</v>
      </c>
      <c r="P14" s="22">
        <v>202</v>
      </c>
      <c r="Q14" s="26">
        <v>180</v>
      </c>
    </row>
    <row r="15" spans="1:19" ht="17.25" customHeight="1" x14ac:dyDescent="0.2">
      <c r="A15" s="36" t="s">
        <v>28</v>
      </c>
      <c r="B15" s="23">
        <v>1137</v>
      </c>
      <c r="C15" s="23">
        <v>2437</v>
      </c>
      <c r="D15" s="37">
        <v>1271</v>
      </c>
      <c r="E15" s="38">
        <v>1166</v>
      </c>
      <c r="F15" s="20" t="s">
        <v>33</v>
      </c>
      <c r="G15" s="21"/>
      <c r="H15" s="22">
        <v>609</v>
      </c>
      <c r="I15" s="23">
        <v>1166</v>
      </c>
      <c r="J15" s="22">
        <v>568</v>
      </c>
      <c r="K15" s="24">
        <v>598</v>
      </c>
      <c r="L15" s="20" t="s">
        <v>34</v>
      </c>
      <c r="M15" s="25"/>
      <c r="N15" s="22">
        <v>435</v>
      </c>
      <c r="O15" s="23">
        <v>856</v>
      </c>
      <c r="P15" s="22">
        <v>451</v>
      </c>
      <c r="Q15" s="26">
        <v>405</v>
      </c>
    </row>
    <row r="16" spans="1:19" ht="17.25" customHeight="1" x14ac:dyDescent="0.2">
      <c r="A16" s="36" t="s">
        <v>35</v>
      </c>
      <c r="B16" s="23">
        <v>1291</v>
      </c>
      <c r="C16" s="23">
        <v>2995</v>
      </c>
      <c r="D16" s="37">
        <v>1435</v>
      </c>
      <c r="E16" s="38">
        <v>1560</v>
      </c>
      <c r="F16" s="20" t="s">
        <v>29</v>
      </c>
      <c r="G16" s="21"/>
      <c r="H16" s="22">
        <v>438</v>
      </c>
      <c r="I16" s="23">
        <v>841</v>
      </c>
      <c r="J16" s="22">
        <v>412</v>
      </c>
      <c r="K16" s="24">
        <v>429</v>
      </c>
      <c r="L16" s="20" t="s">
        <v>36</v>
      </c>
      <c r="M16" s="25"/>
      <c r="N16" s="22">
        <v>696</v>
      </c>
      <c r="O16" s="23">
        <v>1593</v>
      </c>
      <c r="P16" s="22">
        <v>819</v>
      </c>
      <c r="Q16" s="26">
        <v>774</v>
      </c>
    </row>
    <row r="17" spans="1:17" ht="17.25" customHeight="1" x14ac:dyDescent="0.2">
      <c r="A17" s="36" t="s">
        <v>37</v>
      </c>
      <c r="B17" s="23">
        <v>257</v>
      </c>
      <c r="C17" s="23">
        <v>497</v>
      </c>
      <c r="D17" s="37">
        <v>253</v>
      </c>
      <c r="E17" s="38">
        <v>244</v>
      </c>
      <c r="F17" s="20" t="s">
        <v>38</v>
      </c>
      <c r="G17" s="21"/>
      <c r="H17" s="22">
        <v>1783</v>
      </c>
      <c r="I17" s="23">
        <v>3859</v>
      </c>
      <c r="J17" s="22">
        <v>1890</v>
      </c>
      <c r="K17" s="24">
        <v>1969</v>
      </c>
      <c r="L17" s="20" t="s">
        <v>39</v>
      </c>
      <c r="M17" s="25"/>
      <c r="N17" s="22">
        <v>44</v>
      </c>
      <c r="O17" s="23">
        <v>70</v>
      </c>
      <c r="P17" s="22">
        <v>42</v>
      </c>
      <c r="Q17" s="26">
        <v>28</v>
      </c>
    </row>
    <row r="18" spans="1:17" ht="17.25" customHeight="1" x14ac:dyDescent="0.2">
      <c r="A18" s="36" t="s">
        <v>40</v>
      </c>
      <c r="B18" s="23">
        <v>583</v>
      </c>
      <c r="C18" s="23">
        <v>1260</v>
      </c>
      <c r="D18" s="37">
        <v>654</v>
      </c>
      <c r="E18" s="38">
        <v>606</v>
      </c>
      <c r="F18" s="20" t="s">
        <v>22</v>
      </c>
      <c r="G18" s="21"/>
      <c r="H18" s="22">
        <v>1914</v>
      </c>
      <c r="I18" s="23">
        <v>4011</v>
      </c>
      <c r="J18" s="22">
        <v>1968</v>
      </c>
      <c r="K18" s="24">
        <v>2043</v>
      </c>
      <c r="L18" s="39" t="s">
        <v>41</v>
      </c>
      <c r="M18" s="40"/>
      <c r="N18" s="22">
        <v>1974</v>
      </c>
      <c r="O18" s="23">
        <v>3883</v>
      </c>
      <c r="P18" s="22">
        <v>1893</v>
      </c>
      <c r="Q18" s="26">
        <v>1990</v>
      </c>
    </row>
    <row r="19" spans="1:17" ht="17.25" customHeight="1" x14ac:dyDescent="0.2">
      <c r="A19" s="36" t="s">
        <v>42</v>
      </c>
      <c r="B19" s="23">
        <v>886</v>
      </c>
      <c r="C19" s="23">
        <v>1802</v>
      </c>
      <c r="D19" s="37">
        <v>899</v>
      </c>
      <c r="E19" s="38">
        <v>903</v>
      </c>
      <c r="F19" s="20" t="s">
        <v>34</v>
      </c>
      <c r="G19" s="21"/>
      <c r="H19" s="22">
        <v>1954</v>
      </c>
      <c r="I19" s="23">
        <v>3823</v>
      </c>
      <c r="J19" s="22">
        <v>1887</v>
      </c>
      <c r="K19" s="24">
        <v>1936</v>
      </c>
      <c r="L19" s="39" t="s">
        <v>43</v>
      </c>
      <c r="M19" s="40"/>
      <c r="N19" s="22">
        <v>858</v>
      </c>
      <c r="O19" s="23">
        <v>1577</v>
      </c>
      <c r="P19" s="22">
        <v>776</v>
      </c>
      <c r="Q19" s="26">
        <v>801</v>
      </c>
    </row>
    <row r="20" spans="1:17" ht="17.25" customHeight="1" x14ac:dyDescent="0.2">
      <c r="A20" s="36" t="s">
        <v>28</v>
      </c>
      <c r="B20" s="23">
        <v>1304</v>
      </c>
      <c r="C20" s="23">
        <v>2884</v>
      </c>
      <c r="D20" s="37">
        <v>1471</v>
      </c>
      <c r="E20" s="38">
        <v>1413</v>
      </c>
      <c r="F20" s="20" t="s">
        <v>36</v>
      </c>
      <c r="G20" s="21"/>
      <c r="H20" s="22">
        <v>759</v>
      </c>
      <c r="I20" s="23">
        <v>1580</v>
      </c>
      <c r="J20" s="22">
        <v>778</v>
      </c>
      <c r="K20" s="24">
        <v>802</v>
      </c>
      <c r="L20" s="39" t="s">
        <v>44</v>
      </c>
      <c r="M20" s="40"/>
      <c r="N20" s="22">
        <v>865</v>
      </c>
      <c r="O20" s="23">
        <v>1748</v>
      </c>
      <c r="P20" s="22">
        <v>868</v>
      </c>
      <c r="Q20" s="26">
        <v>880</v>
      </c>
    </row>
    <row r="21" spans="1:17" ht="17.25" customHeight="1" x14ac:dyDescent="0.2">
      <c r="A21" s="36" t="s">
        <v>35</v>
      </c>
      <c r="B21" s="23">
        <v>442</v>
      </c>
      <c r="C21" s="23">
        <v>959</v>
      </c>
      <c r="D21" s="37">
        <v>474</v>
      </c>
      <c r="E21" s="38">
        <v>485</v>
      </c>
      <c r="F21" s="20" t="s">
        <v>45</v>
      </c>
      <c r="G21" s="21"/>
      <c r="H21" s="22">
        <v>933</v>
      </c>
      <c r="I21" s="23">
        <v>2072</v>
      </c>
      <c r="J21" s="22">
        <v>1021</v>
      </c>
      <c r="K21" s="24">
        <v>1051</v>
      </c>
      <c r="L21" s="39" t="s">
        <v>46</v>
      </c>
      <c r="M21" s="40"/>
      <c r="N21" s="22">
        <v>844</v>
      </c>
      <c r="O21" s="23">
        <v>1717</v>
      </c>
      <c r="P21" s="22">
        <v>832</v>
      </c>
      <c r="Q21" s="26">
        <v>885</v>
      </c>
    </row>
    <row r="22" spans="1:17" ht="17.25" customHeight="1" x14ac:dyDescent="0.2">
      <c r="A22" s="36" t="s">
        <v>47</v>
      </c>
      <c r="B22" s="23">
        <v>1315</v>
      </c>
      <c r="C22" s="23">
        <v>2861</v>
      </c>
      <c r="D22" s="37">
        <v>1439</v>
      </c>
      <c r="E22" s="38">
        <v>1422</v>
      </c>
      <c r="F22" s="20" t="s">
        <v>48</v>
      </c>
      <c r="G22" s="21"/>
      <c r="H22" s="22">
        <v>315</v>
      </c>
      <c r="I22" s="23">
        <v>728</v>
      </c>
      <c r="J22" s="22">
        <v>372</v>
      </c>
      <c r="K22" s="24">
        <v>356</v>
      </c>
      <c r="L22" s="20" t="s">
        <v>49</v>
      </c>
      <c r="M22" s="25"/>
      <c r="N22" s="22">
        <v>31</v>
      </c>
      <c r="O22" s="23">
        <v>36</v>
      </c>
      <c r="P22" s="22">
        <v>7</v>
      </c>
      <c r="Q22" s="26">
        <v>29</v>
      </c>
    </row>
    <row r="23" spans="1:17" ht="17.25" customHeight="1" x14ac:dyDescent="0.2">
      <c r="A23" s="36" t="s">
        <v>28</v>
      </c>
      <c r="B23" s="23">
        <v>1351</v>
      </c>
      <c r="C23" s="23">
        <v>2575</v>
      </c>
      <c r="D23" s="37">
        <v>1337</v>
      </c>
      <c r="E23" s="38">
        <v>1238</v>
      </c>
      <c r="F23" s="20" t="s">
        <v>22</v>
      </c>
      <c r="G23" s="21"/>
      <c r="H23" s="22">
        <v>599</v>
      </c>
      <c r="I23" s="23">
        <v>1444</v>
      </c>
      <c r="J23" s="22">
        <v>717</v>
      </c>
      <c r="K23" s="24">
        <v>727</v>
      </c>
      <c r="L23" s="20" t="s">
        <v>50</v>
      </c>
      <c r="M23" s="25"/>
      <c r="N23" s="22">
        <v>724</v>
      </c>
      <c r="O23" s="23">
        <v>1696</v>
      </c>
      <c r="P23" s="22">
        <v>870</v>
      </c>
      <c r="Q23" s="26">
        <v>826</v>
      </c>
    </row>
    <row r="24" spans="1:17" ht="17.25" customHeight="1" x14ac:dyDescent="0.2">
      <c r="A24" s="36" t="s">
        <v>35</v>
      </c>
      <c r="B24" s="23">
        <v>238</v>
      </c>
      <c r="C24" s="23">
        <v>605</v>
      </c>
      <c r="D24" s="37">
        <v>303</v>
      </c>
      <c r="E24" s="38">
        <v>302</v>
      </c>
      <c r="F24" s="20" t="s">
        <v>34</v>
      </c>
      <c r="G24" s="21"/>
      <c r="H24" s="22">
        <v>1595</v>
      </c>
      <c r="I24" s="23">
        <v>3624</v>
      </c>
      <c r="J24" s="22">
        <v>1830</v>
      </c>
      <c r="K24" s="24">
        <v>1794</v>
      </c>
      <c r="L24" s="20" t="s">
        <v>22</v>
      </c>
      <c r="M24" s="25"/>
      <c r="N24" s="22">
        <v>1398</v>
      </c>
      <c r="O24" s="23">
        <v>2891</v>
      </c>
      <c r="P24" s="22">
        <v>1475</v>
      </c>
      <c r="Q24" s="26">
        <v>1416</v>
      </c>
    </row>
    <row r="25" spans="1:17" ht="17.25" customHeight="1" x14ac:dyDescent="0.2">
      <c r="A25" s="36" t="s">
        <v>37</v>
      </c>
      <c r="B25" s="23">
        <v>1838</v>
      </c>
      <c r="C25" s="23">
        <v>4466</v>
      </c>
      <c r="D25" s="37">
        <v>2265</v>
      </c>
      <c r="E25" s="38">
        <v>2201</v>
      </c>
      <c r="F25" s="20" t="s">
        <v>51</v>
      </c>
      <c r="G25" s="21"/>
      <c r="H25" s="22">
        <v>1328</v>
      </c>
      <c r="I25" s="23">
        <v>2729</v>
      </c>
      <c r="J25" s="22">
        <v>1423</v>
      </c>
      <c r="K25" s="24">
        <v>1306</v>
      </c>
      <c r="L25" s="20" t="s">
        <v>34</v>
      </c>
      <c r="M25" s="25"/>
      <c r="N25" s="22">
        <v>1322</v>
      </c>
      <c r="O25" s="23">
        <v>2973</v>
      </c>
      <c r="P25" s="22">
        <v>1509</v>
      </c>
      <c r="Q25" s="26">
        <v>1464</v>
      </c>
    </row>
    <row r="26" spans="1:17" ht="17.25" customHeight="1" x14ac:dyDescent="0.2">
      <c r="A26" s="36" t="s">
        <v>40</v>
      </c>
      <c r="B26" s="23">
        <v>419</v>
      </c>
      <c r="C26" s="23">
        <v>1024</v>
      </c>
      <c r="D26" s="37">
        <v>513</v>
      </c>
      <c r="E26" s="38">
        <v>511</v>
      </c>
      <c r="F26" s="20" t="s">
        <v>29</v>
      </c>
      <c r="G26" s="21"/>
      <c r="H26" s="22">
        <v>609</v>
      </c>
      <c r="I26" s="23">
        <v>1265</v>
      </c>
      <c r="J26" s="22">
        <v>691</v>
      </c>
      <c r="K26" s="24">
        <v>574</v>
      </c>
      <c r="L26" s="20" t="s">
        <v>36</v>
      </c>
      <c r="M26" s="25"/>
      <c r="N26" s="22">
        <v>1210</v>
      </c>
      <c r="O26" s="23">
        <v>3005</v>
      </c>
      <c r="P26" s="22">
        <v>1534</v>
      </c>
      <c r="Q26" s="26">
        <v>1471</v>
      </c>
    </row>
    <row r="27" spans="1:17" ht="17.25" customHeight="1" x14ac:dyDescent="0.2">
      <c r="A27" s="36" t="s">
        <v>52</v>
      </c>
      <c r="B27" s="23">
        <v>474</v>
      </c>
      <c r="C27" s="23">
        <v>979</v>
      </c>
      <c r="D27" s="37">
        <v>500</v>
      </c>
      <c r="E27" s="38">
        <v>479</v>
      </c>
      <c r="F27" s="20" t="s">
        <v>32</v>
      </c>
      <c r="G27" s="21"/>
      <c r="H27" s="22">
        <v>1693</v>
      </c>
      <c r="I27" s="23">
        <v>4046</v>
      </c>
      <c r="J27" s="22">
        <v>1999</v>
      </c>
      <c r="K27" s="24">
        <v>2047</v>
      </c>
      <c r="L27" s="20" t="s">
        <v>53</v>
      </c>
      <c r="M27" s="25"/>
      <c r="N27" s="23">
        <v>0</v>
      </c>
      <c r="O27" s="23">
        <v>0</v>
      </c>
      <c r="P27" s="23">
        <v>0</v>
      </c>
      <c r="Q27" s="41">
        <v>0</v>
      </c>
    </row>
    <row r="28" spans="1:17" ht="17.25" customHeight="1" x14ac:dyDescent="0.2">
      <c r="A28" s="36" t="s">
        <v>28</v>
      </c>
      <c r="B28" s="23">
        <v>942</v>
      </c>
      <c r="C28" s="23">
        <v>2124</v>
      </c>
      <c r="D28" s="37">
        <v>1074</v>
      </c>
      <c r="E28" s="38">
        <v>1050</v>
      </c>
      <c r="F28" s="20" t="s">
        <v>54</v>
      </c>
      <c r="G28" s="21"/>
      <c r="H28" s="22">
        <v>1086</v>
      </c>
      <c r="I28" s="23">
        <v>2278</v>
      </c>
      <c r="J28" s="22">
        <v>1149</v>
      </c>
      <c r="K28" s="24">
        <v>1129</v>
      </c>
      <c r="L28" s="20" t="s">
        <v>55</v>
      </c>
      <c r="M28" s="25"/>
      <c r="N28" s="22">
        <v>545</v>
      </c>
      <c r="O28" s="23">
        <v>1117</v>
      </c>
      <c r="P28" s="22">
        <v>581</v>
      </c>
      <c r="Q28" s="26">
        <v>536</v>
      </c>
    </row>
    <row r="29" spans="1:17" ht="17.25" customHeight="1" x14ac:dyDescent="0.2">
      <c r="A29" s="36" t="s">
        <v>35</v>
      </c>
      <c r="B29" s="23">
        <v>679</v>
      </c>
      <c r="C29" s="23">
        <v>1534</v>
      </c>
      <c r="D29" s="37">
        <v>759</v>
      </c>
      <c r="E29" s="38">
        <v>775</v>
      </c>
      <c r="F29" s="20" t="s">
        <v>22</v>
      </c>
      <c r="G29" s="21"/>
      <c r="H29" s="22">
        <v>805</v>
      </c>
      <c r="I29" s="23">
        <v>1710</v>
      </c>
      <c r="J29" s="22">
        <v>867</v>
      </c>
      <c r="K29" s="24">
        <v>843</v>
      </c>
      <c r="L29" s="20" t="s">
        <v>22</v>
      </c>
      <c r="M29" s="25"/>
      <c r="N29" s="22">
        <v>579</v>
      </c>
      <c r="O29" s="23">
        <v>1373</v>
      </c>
      <c r="P29" s="22">
        <v>680</v>
      </c>
      <c r="Q29" s="26">
        <v>693</v>
      </c>
    </row>
    <row r="30" spans="1:17" ht="17.25" customHeight="1" x14ac:dyDescent="0.2">
      <c r="A30" s="36" t="s">
        <v>37</v>
      </c>
      <c r="B30" s="23">
        <v>700</v>
      </c>
      <c r="C30" s="23">
        <v>1576</v>
      </c>
      <c r="D30" s="37">
        <v>818</v>
      </c>
      <c r="E30" s="38">
        <v>758</v>
      </c>
      <c r="F30" s="20" t="s">
        <v>34</v>
      </c>
      <c r="G30" s="21"/>
      <c r="H30" s="22">
        <v>1033</v>
      </c>
      <c r="I30" s="23">
        <v>2573</v>
      </c>
      <c r="J30" s="22">
        <v>1294</v>
      </c>
      <c r="K30" s="24">
        <v>1279</v>
      </c>
      <c r="L30" s="39" t="s">
        <v>56</v>
      </c>
      <c r="M30" s="40"/>
      <c r="N30" s="22">
        <v>565</v>
      </c>
      <c r="O30" s="23">
        <v>1100</v>
      </c>
      <c r="P30" s="22">
        <v>616</v>
      </c>
      <c r="Q30" s="26">
        <v>484</v>
      </c>
    </row>
    <row r="31" spans="1:17" ht="17.25" customHeight="1" thickBot="1" x14ac:dyDescent="0.25">
      <c r="A31" s="42" t="s">
        <v>40</v>
      </c>
      <c r="B31" s="23">
        <v>902</v>
      </c>
      <c r="C31" s="43">
        <v>1989</v>
      </c>
      <c r="D31" s="44">
        <v>1022</v>
      </c>
      <c r="E31" s="45">
        <v>967</v>
      </c>
      <c r="F31" s="46" t="s">
        <v>36</v>
      </c>
      <c r="G31" s="47"/>
      <c r="H31" s="48">
        <v>729</v>
      </c>
      <c r="I31" s="43">
        <v>1627</v>
      </c>
      <c r="J31" s="48">
        <v>853</v>
      </c>
      <c r="K31" s="49">
        <v>774</v>
      </c>
      <c r="L31" s="50" t="s">
        <v>57</v>
      </c>
      <c r="M31" s="51"/>
      <c r="N31" s="48">
        <v>115</v>
      </c>
      <c r="O31" s="43">
        <v>245</v>
      </c>
      <c r="P31" s="48">
        <v>132</v>
      </c>
      <c r="Q31" s="52">
        <v>113</v>
      </c>
    </row>
    <row r="32" spans="1:17" ht="23.25" customHeight="1" x14ac:dyDescent="0.2">
      <c r="A32" s="53"/>
      <c r="B32" s="53"/>
      <c r="C32" s="53"/>
      <c r="D32" s="53"/>
      <c r="E32" s="53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4" ht="22.5" customHeight="1" x14ac:dyDescent="0.2">
      <c r="A33" s="55" t="s">
        <v>58</v>
      </c>
      <c r="B33" s="55"/>
      <c r="C33" s="55"/>
      <c r="D33" s="55"/>
      <c r="E33" s="55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6.5" customHeight="1" x14ac:dyDescent="0.15">
      <c r="B34" s="56" t="s">
        <v>59</v>
      </c>
      <c r="C34" s="56"/>
      <c r="G34" s="56" t="s">
        <v>60</v>
      </c>
      <c r="H34" s="56"/>
      <c r="J34" s="56" t="s">
        <v>61</v>
      </c>
      <c r="K34" s="56"/>
    </row>
    <row r="35" spans="1:14" ht="17.25" customHeight="1" x14ac:dyDescent="0.15">
      <c r="B35" s="57" t="s">
        <v>3</v>
      </c>
      <c r="C35" s="57" t="s">
        <v>4</v>
      </c>
      <c r="D35" s="57" t="s">
        <v>62</v>
      </c>
      <c r="E35" s="57" t="s">
        <v>1</v>
      </c>
      <c r="G35" s="57" t="s">
        <v>63</v>
      </c>
      <c r="H35" s="57" t="s">
        <v>64</v>
      </c>
      <c r="I35" s="58" t="s">
        <v>65</v>
      </c>
      <c r="J35" s="59" t="s">
        <v>66</v>
      </c>
      <c r="K35" s="60" t="s">
        <v>67</v>
      </c>
      <c r="L35" s="57" t="s">
        <v>65</v>
      </c>
    </row>
    <row r="36" spans="1:14" ht="17.25" customHeight="1" x14ac:dyDescent="0.15">
      <c r="B36" s="61">
        <v>-56</v>
      </c>
      <c r="C36" s="61">
        <v>-34</v>
      </c>
      <c r="D36" s="61">
        <f>SUM(B36:C36)</f>
        <v>-90</v>
      </c>
      <c r="E36" s="61">
        <v>-49</v>
      </c>
      <c r="G36" s="61">
        <v>108</v>
      </c>
      <c r="H36" s="62">
        <v>100</v>
      </c>
      <c r="I36" s="62">
        <f>G36-H36</f>
        <v>8</v>
      </c>
      <c r="J36" s="63">
        <v>597</v>
      </c>
      <c r="K36" s="61">
        <v>695</v>
      </c>
      <c r="L36" s="61">
        <f>J36-K36</f>
        <v>-98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4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R４.1.1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2022-02-09T06:35:25Z</cp:lastPrinted>
  <dcterms:created xsi:type="dcterms:W3CDTF">2020-02-07T07:28:00Z</dcterms:created>
  <dcterms:modified xsi:type="dcterms:W3CDTF">2022-03-02T02:32:03Z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