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Excel（世帯、人口一覧表）\"/>
    </mc:Choice>
  </mc:AlternateContent>
  <bookViews>
    <workbookView xWindow="0" yWindow="0" windowWidth="20490" windowHeight="7695"/>
  </bookViews>
  <sheets>
    <sheet name="R3.12.1 " sheetId="12" r:id="rId1"/>
  </sheets>
  <calcPr calcId="162913"/>
</workbook>
</file>

<file path=xl/calcChain.xml><?xml version="1.0" encoding="utf-8"?>
<calcChain xmlns="http://schemas.openxmlformats.org/spreadsheetml/2006/main">
  <c r="L36" i="12" l="1"/>
  <c r="I36" i="12"/>
  <c r="D36" i="12"/>
  <c r="C6" i="12"/>
  <c r="C5" i="12"/>
  <c r="E4" i="12"/>
  <c r="D4" i="12"/>
  <c r="C4" i="12" s="1"/>
  <c r="B4" i="12"/>
  <c r="B5" i="12" s="1"/>
</calcChain>
</file>

<file path=xl/sharedStrings.xml><?xml version="1.0" encoding="utf-8"?>
<sst xmlns="http://schemas.openxmlformats.org/spreadsheetml/2006/main" count="113" uniqueCount="70">
  <si>
    <t>町（丁）字名</t>
  </si>
  <si>
    <t>世帯数</t>
  </si>
  <si>
    <t>人   口</t>
  </si>
  <si>
    <t>男</t>
  </si>
  <si>
    <t>女</t>
  </si>
  <si>
    <t>総     数</t>
  </si>
  <si>
    <t xml:space="preserve"> 溝   沼 ６丁目</t>
  </si>
  <si>
    <t xml:space="preserve"> 根岸台 ５丁目</t>
  </si>
  <si>
    <t>日 本 人</t>
  </si>
  <si>
    <t xml:space="preserve">     〃   ７丁目</t>
  </si>
  <si>
    <t xml:space="preserve">     〃   ６丁目</t>
  </si>
  <si>
    <t>外 国 人</t>
  </si>
  <si>
    <t>大 字  溝 沼</t>
  </si>
  <si>
    <t>混合世帯</t>
  </si>
  <si>
    <t>大 字  膝 折</t>
  </si>
  <si>
    <t xml:space="preserve">     〃   ８丁目</t>
  </si>
  <si>
    <t>大 字     岡</t>
  </si>
  <si>
    <t xml:space="preserve"> 青葉台 １丁目</t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</si>
  <si>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</si>
  <si>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</si>
  <si>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</si>
  <si>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</si>
  <si>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</si>
  <si>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</si>
  <si>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</si>
  <si>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</si>
  <si>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</si>
  <si>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</si>
  <si>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</si>
  <si>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</si>
  <si>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</si>
  <si>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</si>
  <si>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</si>
  <si>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</si>
  <si>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</si>
  <si>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</si>
  <si>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</si>
  <si>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</si>
  <si>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</si>
  <si>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</si>
  <si>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</si>
  <si>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朝志ケ丘 １丁目</t>
  </si>
  <si>
    <t>幸   町 １丁目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</si>
  <si>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</si>
  <si>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</si>
  <si>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</si>
  <si>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</si>
  <si>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</si>
  <si>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</si>
  <si>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</si>
  <si>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</si>
  <si>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</si>
  <si>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</si>
  <si>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</si>
  <si>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</si>
  <si>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</si>
  <si>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</si>
  <si>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</si>
  <si>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</si>
  <si>
    <t>A．人口及び世帯数増減</t>
  </si>
  <si>
    <t>B．自然動態の増減</t>
  </si>
  <si>
    <t>C．社会動態の増減</t>
  </si>
  <si>
    <t>計</t>
  </si>
  <si>
    <t>出生件数</t>
  </si>
  <si>
    <t>死亡件数</t>
  </si>
  <si>
    <t>増  減</t>
  </si>
  <si>
    <t>転入等件数</t>
  </si>
  <si>
    <t>転出等件数</t>
  </si>
  <si>
    <r>
      <rPr>
        <sz val="11"/>
        <rFont val="ＭＳ Ｐゴシック"/>
        <family val="3"/>
        <charset val="128"/>
      </rPr>
      <t xml:space="preserve">本 </t>
    </r>
    <r>
      <rPr>
        <sz val="11"/>
        <rFont val="ＭＳ Ｐゴシック"/>
        <family val="3"/>
        <charset val="128"/>
      </rPr>
      <t xml:space="preserve">  町 １丁目</t>
    </r>
  </si>
  <si>
    <t>令和３年１２月１日現在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</si>
</sst>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11" x14ac:knownFonts="1">
    <font>
      <sz val="11"/>
      <name val="ＭＳ Ｐゴシック"/>
      <charset val="134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38" fontId="2" fillId="0" borderId="0" applyFont="0" applyFill="0" applyBorder="0" applyAlignment="0" applyProtection="0"/>
  </cellStyleXfs>
  <cellXfs count="65">
    <xf numFmtId="0" fontId="0" fillId="0" borderId="0" xfId="0"/>
    <xf numFmtId="177" fontId="6" fillId="0" borderId="7" xfId="4" applyNumberFormat="1" applyFont="1" applyFill="1" applyBorder="1" applyAlignment="1">
      <alignment horizontal="right" vertical="center"/>
    </xf>
    <xf numFmtId="177" fontId="6" fillId="0" borderId="10" xfId="4" applyNumberFormat="1" applyFont="1" applyBorder="1" applyAlignment="1">
      <alignment horizontal="right" vertical="center"/>
    </xf>
    <xf numFmtId="177" fontId="6" fillId="0" borderId="14" xfId="4" applyNumberFormat="1" applyFont="1" applyBorder="1" applyAlignment="1">
      <alignment horizontal="right" vertical="center"/>
    </xf>
    <xf numFmtId="177" fontId="6" fillId="0" borderId="15" xfId="4" applyNumberFormat="1" applyFont="1" applyBorder="1" applyAlignment="1">
      <alignment horizontal="right" vertical="center"/>
    </xf>
    <xf numFmtId="177" fontId="7" fillId="0" borderId="16" xfId="4" applyNumberFormat="1" applyFont="1" applyBorder="1" applyAlignment="1">
      <alignment horizontal="right" vertical="center"/>
    </xf>
    <xf numFmtId="177" fontId="8" fillId="0" borderId="16" xfId="4" applyNumberFormat="1" applyFont="1" applyBorder="1" applyAlignment="1">
      <alignment horizontal="center" vertical="center"/>
    </xf>
    <xf numFmtId="177" fontId="2" fillId="0" borderId="17" xfId="4" applyNumberFormat="1" applyFont="1" applyBorder="1" applyAlignment="1">
      <alignment horizontal="center" vertical="center"/>
    </xf>
    <xf numFmtId="177" fontId="2" fillId="0" borderId="0" xfId="4" applyNumberFormat="1" applyFont="1" applyBorder="1" applyAlignment="1">
      <alignment horizontal="center" vertical="center"/>
    </xf>
    <xf numFmtId="177" fontId="2" fillId="0" borderId="0" xfId="4" applyNumberFormat="1" applyFont="1" applyBorder="1" applyAlignment="1">
      <alignment horizontal="right" vertical="center"/>
    </xf>
    <xf numFmtId="177" fontId="2" fillId="0" borderId="19" xfId="4" applyNumberFormat="1" applyFont="1" applyBorder="1" applyAlignment="1">
      <alignment horizontal="center" vertical="center"/>
    </xf>
    <xf numFmtId="177" fontId="6" fillId="0" borderId="36" xfId="4" applyNumberFormat="1" applyFont="1" applyBorder="1" applyAlignment="1">
      <alignment horizontal="right" vertical="center"/>
    </xf>
    <xf numFmtId="177" fontId="6" fillId="0" borderId="21" xfId="4" applyNumberFormat="1" applyFont="1" applyBorder="1" applyAlignment="1">
      <alignment horizontal="right" vertical="center"/>
    </xf>
    <xf numFmtId="176" fontId="2" fillId="0" borderId="14" xfId="4" applyNumberFormat="1" applyFont="1" applyBorder="1" applyAlignment="1">
      <alignment horizontal="center" vertical="center"/>
    </xf>
    <xf numFmtId="176" fontId="2" fillId="0" borderId="27" xfId="4" applyNumberFormat="1" applyFont="1" applyBorder="1" applyAlignment="1">
      <alignment horizontal="center" vertical="center"/>
    </xf>
    <xf numFmtId="176" fontId="2" fillId="0" borderId="33" xfId="4" applyNumberFormat="1" applyFont="1" applyBorder="1" applyAlignment="1">
      <alignment horizontal="center" vertical="center" shrinkToFit="1"/>
    </xf>
    <xf numFmtId="176" fontId="2" fillId="0" borderId="14" xfId="4" applyNumberFormat="1" applyFont="1" applyBorder="1" applyAlignment="1">
      <alignment horizontal="center" vertical="center" shrinkToFit="1"/>
    </xf>
    <xf numFmtId="176" fontId="6" fillId="0" borderId="14" xfId="4" applyNumberFormat="1" applyFont="1" applyBorder="1" applyAlignment="1">
      <alignment horizontal="center" vertical="center"/>
    </xf>
    <xf numFmtId="176" fontId="6" fillId="0" borderId="27" xfId="4" applyNumberFormat="1" applyFont="1" applyBorder="1" applyAlignment="1">
      <alignment horizontal="center" vertical="center"/>
    </xf>
    <xf numFmtId="176" fontId="6" fillId="0" borderId="33" xfId="4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left"/>
    </xf>
    <xf numFmtId="176" fontId="3" fillId="0" borderId="0" xfId="0" applyNumberFormat="1" applyFont="1" applyAlignment="1">
      <alignment horizontal="left"/>
    </xf>
    <xf numFmtId="176" fontId="0" fillId="0" borderId="0" xfId="0" applyNumberFormat="1"/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6" fillId="0" borderId="10" xfId="0" applyNumberFormat="1" applyFont="1" applyBorder="1"/>
    <xf numFmtId="177" fontId="6" fillId="0" borderId="29" xfId="0" applyNumberFormat="1" applyFont="1" applyBorder="1"/>
    <xf numFmtId="177" fontId="6" fillId="0" borderId="35" xfId="0" applyNumberFormat="1" applyFont="1" applyBorder="1"/>
    <xf numFmtId="177" fontId="0" fillId="0" borderId="11" xfId="0" applyNumberFormat="1" applyBorder="1" applyAlignment="1">
      <alignment horizontal="center" vertical="center"/>
    </xf>
    <xf numFmtId="177" fontId="6" fillId="0" borderId="14" xfId="0" applyNumberFormat="1" applyFont="1" applyBorder="1"/>
    <xf numFmtId="177" fontId="6" fillId="0" borderId="15" xfId="0" applyNumberFormat="1" applyFont="1" applyBorder="1"/>
    <xf numFmtId="177" fontId="6" fillId="0" borderId="36" xfId="0" applyNumberFormat="1" applyFont="1" applyBorder="1"/>
    <xf numFmtId="176" fontId="0" fillId="0" borderId="0" xfId="0" applyNumberFormat="1" applyAlignment="1">
      <alignment horizontal="center"/>
    </xf>
    <xf numFmtId="177" fontId="0" fillId="0" borderId="18" xfId="0" applyNumberFormat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178" fontId="6" fillId="0" borderId="14" xfId="0" applyNumberFormat="1" applyFont="1" applyBorder="1"/>
    <xf numFmtId="178" fontId="6" fillId="0" borderId="15" xfId="0" applyNumberFormat="1" applyFont="1" applyBorder="1"/>
    <xf numFmtId="177" fontId="0" fillId="2" borderId="20" xfId="0" applyNumberFormat="1" applyFill="1" applyBorder="1" applyAlignment="1">
      <alignment horizontal="center" vertical="center"/>
    </xf>
    <xf numFmtId="178" fontId="6" fillId="0" borderId="21" xfId="0" applyNumberFormat="1" applyFont="1" applyBorder="1"/>
    <xf numFmtId="178" fontId="6" fillId="0" borderId="22" xfId="0" applyNumberFormat="1" applyFont="1" applyBorder="1"/>
    <xf numFmtId="177" fontId="6" fillId="0" borderId="21" xfId="0" applyNumberFormat="1" applyFont="1" applyBorder="1"/>
    <xf numFmtId="177" fontId="6" fillId="0" borderId="22" xfId="0" applyNumberFormat="1" applyFont="1" applyBorder="1"/>
    <xf numFmtId="177" fontId="6" fillId="0" borderId="37" xfId="0" applyNumberFormat="1" applyFont="1" applyBorder="1"/>
    <xf numFmtId="176" fontId="0" fillId="0" borderId="0" xfId="0" applyNumberFormat="1" applyAlignment="1">
      <alignment horizontal="center" vertical="center"/>
    </xf>
    <xf numFmtId="176" fontId="0" fillId="0" borderId="26" xfId="0" applyNumberFormat="1" applyBorder="1" applyAlignment="1">
      <alignment horizontal="left"/>
    </xf>
    <xf numFmtId="177" fontId="0" fillId="2" borderId="12" xfId="0" applyNumberFormat="1" applyFill="1" applyBorder="1" applyAlignment="1">
      <alignment horizontal="center" vertical="center"/>
    </xf>
    <xf numFmtId="177" fontId="0" fillId="2" borderId="13" xfId="0" applyNumberFormat="1" applyFill="1" applyBorder="1" applyAlignment="1">
      <alignment horizontal="center" vertical="center"/>
    </xf>
    <xf numFmtId="177" fontId="5" fillId="2" borderId="12" xfId="0" applyNumberFormat="1" applyFont="1" applyFill="1" applyBorder="1" applyAlignment="1">
      <alignment horizontal="center" vertical="center"/>
    </xf>
    <xf numFmtId="177" fontId="5" fillId="2" borderId="31" xfId="0" applyNumberFormat="1" applyFont="1" applyFill="1" applyBorder="1" applyAlignment="1">
      <alignment horizontal="center" vertical="center"/>
    </xf>
    <xf numFmtId="177" fontId="0" fillId="2" borderId="23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5" fillId="2" borderId="23" xfId="0" applyNumberFormat="1" applyFont="1" applyFill="1" applyBorder="1" applyAlignment="1">
      <alignment horizontal="center" vertical="center"/>
    </xf>
    <xf numFmtId="177" fontId="5" fillId="2" borderId="32" xfId="0" applyNumberFormat="1" applyFont="1" applyFill="1" applyBorder="1" applyAlignment="1">
      <alignment horizontal="center" vertical="center"/>
    </xf>
    <xf numFmtId="176" fontId="9" fillId="0" borderId="25" xfId="0" applyNumberFormat="1" applyFont="1" applyBorder="1" applyAlignment="1">
      <alignment horizontal="left"/>
    </xf>
    <xf numFmtId="176" fontId="9" fillId="0" borderId="0" xfId="0" applyNumberFormat="1" applyFont="1" applyBorder="1" applyAlignment="1">
      <alignment horizontal="left"/>
    </xf>
    <xf numFmtId="177" fontId="0" fillId="2" borderId="31" xfId="0" applyNumberFormat="1" applyFill="1" applyBorder="1" applyAlignment="1">
      <alignment horizontal="center" vertical="center"/>
    </xf>
    <xf numFmtId="176" fontId="5" fillId="0" borderId="28" xfId="0" applyNumberFormat="1" applyFont="1" applyBorder="1" applyAlignment="1">
      <alignment horizontal="right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</cellXfs>
  <cellStyles count="5">
    <cellStyle name="桁区切り 2" xfId="1"/>
    <cellStyle name="桁区切り 2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G36" sqref="G36"/>
    </sheetView>
  </sheetViews>
  <sheetFormatPr defaultColWidth="9" defaultRowHeight="13.5" x14ac:dyDescent="0.15"/>
  <cols>
    <col min="1" max="1" width="13" style="22" customWidth="1"/>
    <col min="2" max="5" width="10.625" style="22" customWidth="1"/>
    <col min="6" max="6" width="4.75" style="22" customWidth="1"/>
    <col min="7" max="7" width="10.375" style="22" customWidth="1"/>
    <col min="8" max="11" width="10.625" style="22" customWidth="1"/>
    <col min="12" max="12" width="10" style="22" customWidth="1"/>
    <col min="13" max="13" width="4.75" style="22" customWidth="1"/>
    <col min="14" max="17" width="10.625" style="22" customWidth="1"/>
    <col min="18" max="18" width="17.75" style="22" customWidth="1"/>
    <col min="19" max="19" width="9" style="22" customWidth="1"/>
    <col min="20" max="16384" width="9" style="22"/>
  </cols>
  <sheetData>
    <row r="1" spans="1:19" ht="14.25" customHeight="1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9" ht="14.25" thickBot="1" x14ac:dyDescent="0.2">
      <c r="O2" s="59" t="s">
        <v>69</v>
      </c>
      <c r="P2" s="59"/>
      <c r="Q2" s="59"/>
    </row>
    <row r="3" spans="1:19" ht="20.25" customHeight="1" thickBot="1" x14ac:dyDescent="0.2">
      <c r="A3" s="23" t="s">
        <v>0</v>
      </c>
      <c r="B3" s="24" t="s">
        <v>1</v>
      </c>
      <c r="C3" s="24" t="s">
        <v>2</v>
      </c>
      <c r="D3" s="24" t="s">
        <v>3</v>
      </c>
      <c r="E3" s="25" t="s">
        <v>4</v>
      </c>
      <c r="F3" s="60" t="s">
        <v>0</v>
      </c>
      <c r="G3" s="61"/>
      <c r="H3" s="24" t="s">
        <v>1</v>
      </c>
      <c r="I3" s="24" t="s">
        <v>2</v>
      </c>
      <c r="J3" s="24" t="s">
        <v>3</v>
      </c>
      <c r="K3" s="25" t="s">
        <v>4</v>
      </c>
      <c r="L3" s="60" t="s">
        <v>0</v>
      </c>
      <c r="M3" s="61"/>
      <c r="N3" s="24" t="s">
        <v>1</v>
      </c>
      <c r="O3" s="24" t="s">
        <v>2</v>
      </c>
      <c r="P3" s="24" t="s">
        <v>3</v>
      </c>
      <c r="Q3" s="26" t="s">
        <v>4</v>
      </c>
    </row>
    <row r="4" spans="1:19" ht="17.25" customHeight="1" thickTop="1" x14ac:dyDescent="0.2">
      <c r="A4" s="27" t="s">
        <v>5</v>
      </c>
      <c r="B4" s="1">
        <f>SUM(B9:B31,H4:H31,N4:N31)</f>
        <v>68375</v>
      </c>
      <c r="C4" s="1">
        <f>D4+E4</f>
        <v>143675</v>
      </c>
      <c r="D4" s="1">
        <f>SUM(D9:D31,J4:J31,P4:P31)</f>
        <v>72369</v>
      </c>
      <c r="E4" s="1">
        <f>SUM(E9:E31,K4:K31,Q4:Q31)</f>
        <v>71306</v>
      </c>
      <c r="F4" s="62" t="s">
        <v>6</v>
      </c>
      <c r="G4" s="63"/>
      <c r="H4" s="28">
        <v>980</v>
      </c>
      <c r="I4" s="2">
        <v>2191</v>
      </c>
      <c r="J4" s="28">
        <v>1128</v>
      </c>
      <c r="K4" s="29">
        <v>1063</v>
      </c>
      <c r="L4" s="62" t="s">
        <v>7</v>
      </c>
      <c r="M4" s="64"/>
      <c r="N4" s="28">
        <v>775</v>
      </c>
      <c r="O4" s="2">
        <v>1607</v>
      </c>
      <c r="P4" s="28">
        <v>808</v>
      </c>
      <c r="Q4" s="30">
        <v>799</v>
      </c>
    </row>
    <row r="5" spans="1:19" ht="17.25" customHeight="1" x14ac:dyDescent="0.2">
      <c r="A5" s="31" t="s">
        <v>8</v>
      </c>
      <c r="B5" s="1">
        <f>B4-B6-B7</f>
        <v>65453</v>
      </c>
      <c r="C5" s="1">
        <f>SUM(D5:E5)</f>
        <v>139675</v>
      </c>
      <c r="D5" s="1">
        <v>70348</v>
      </c>
      <c r="E5" s="1">
        <v>69327</v>
      </c>
      <c r="F5" s="48" t="s">
        <v>9</v>
      </c>
      <c r="G5" s="49"/>
      <c r="H5" s="32">
        <v>821</v>
      </c>
      <c r="I5" s="3">
        <v>1804</v>
      </c>
      <c r="J5" s="32">
        <v>912</v>
      </c>
      <c r="K5" s="33">
        <v>892</v>
      </c>
      <c r="L5" s="48" t="s">
        <v>10</v>
      </c>
      <c r="M5" s="58"/>
      <c r="N5" s="32">
        <v>1083</v>
      </c>
      <c r="O5" s="3">
        <v>1957</v>
      </c>
      <c r="P5" s="32">
        <v>963</v>
      </c>
      <c r="Q5" s="34">
        <v>994</v>
      </c>
      <c r="R5" s="35"/>
      <c r="S5" s="35"/>
    </row>
    <row r="6" spans="1:19" ht="17.25" customHeight="1" x14ac:dyDescent="0.2">
      <c r="A6" s="31" t="s">
        <v>11</v>
      </c>
      <c r="B6" s="3">
        <v>2243</v>
      </c>
      <c r="C6" s="1">
        <f>SUM(D6:E6)</f>
        <v>4000</v>
      </c>
      <c r="D6" s="3">
        <v>2021</v>
      </c>
      <c r="E6" s="4">
        <v>1979</v>
      </c>
      <c r="F6" s="48" t="s">
        <v>12</v>
      </c>
      <c r="G6" s="49"/>
      <c r="H6" s="32">
        <v>225</v>
      </c>
      <c r="I6" s="3">
        <v>332</v>
      </c>
      <c r="J6" s="32">
        <v>221</v>
      </c>
      <c r="K6" s="33">
        <v>111</v>
      </c>
      <c r="L6" s="48" t="s">
        <v>9</v>
      </c>
      <c r="M6" s="58"/>
      <c r="N6" s="32">
        <v>2040</v>
      </c>
      <c r="O6" s="3">
        <v>4364</v>
      </c>
      <c r="P6" s="32">
        <v>2183</v>
      </c>
      <c r="Q6" s="34">
        <v>2181</v>
      </c>
    </row>
    <row r="7" spans="1:19" ht="17.25" customHeight="1" x14ac:dyDescent="0.2">
      <c r="A7" s="31" t="s">
        <v>13</v>
      </c>
      <c r="B7" s="3">
        <v>679</v>
      </c>
      <c r="C7" s="5"/>
      <c r="D7" s="6"/>
      <c r="E7" s="7"/>
      <c r="F7" s="48" t="s">
        <v>14</v>
      </c>
      <c r="G7" s="49"/>
      <c r="H7" s="3">
        <v>0</v>
      </c>
      <c r="I7" s="3">
        <v>0</v>
      </c>
      <c r="J7" s="3">
        <v>0</v>
      </c>
      <c r="K7" s="4">
        <v>0</v>
      </c>
      <c r="L7" s="48" t="s">
        <v>15</v>
      </c>
      <c r="M7" s="58"/>
      <c r="N7" s="32">
        <v>727</v>
      </c>
      <c r="O7" s="3">
        <v>1718</v>
      </c>
      <c r="P7" s="32">
        <v>867</v>
      </c>
      <c r="Q7" s="34">
        <v>851</v>
      </c>
    </row>
    <row r="8" spans="1:19" ht="17.25" customHeight="1" x14ac:dyDescent="0.2">
      <c r="A8" s="36"/>
      <c r="B8" s="8"/>
      <c r="C8" s="9"/>
      <c r="D8" s="8"/>
      <c r="E8" s="10"/>
      <c r="F8" s="48" t="s">
        <v>16</v>
      </c>
      <c r="G8" s="49"/>
      <c r="H8" s="32">
        <v>34</v>
      </c>
      <c r="I8" s="3">
        <v>51</v>
      </c>
      <c r="J8" s="32">
        <v>31</v>
      </c>
      <c r="K8" s="33">
        <v>20</v>
      </c>
      <c r="L8" s="48" t="s">
        <v>17</v>
      </c>
      <c r="M8" s="58"/>
      <c r="N8" s="32">
        <v>64</v>
      </c>
      <c r="O8" s="3">
        <v>85</v>
      </c>
      <c r="P8" s="32">
        <v>41</v>
      </c>
      <c r="Q8" s="34">
        <v>44</v>
      </c>
    </row>
    <row r="9" spans="1:19" ht="17.25" customHeight="1" x14ac:dyDescent="0.2">
      <c r="A9" s="37" t="s">
        <v>68</v>
      </c>
      <c r="B9" s="3">
        <v>3457</v>
      </c>
      <c r="C9" s="3">
        <v>7186</v>
      </c>
      <c r="D9" s="38">
        <v>3591</v>
      </c>
      <c r="E9" s="39">
        <v>3595</v>
      </c>
      <c r="F9" s="48" t="s">
        <v>18</v>
      </c>
      <c r="G9" s="49"/>
      <c r="H9" s="32">
        <v>4</v>
      </c>
      <c r="I9" s="3">
        <v>8</v>
      </c>
      <c r="J9" s="32">
        <v>4</v>
      </c>
      <c r="K9" s="33">
        <v>4</v>
      </c>
      <c r="L9" s="48" t="s">
        <v>19</v>
      </c>
      <c r="M9" s="58"/>
      <c r="N9" s="32">
        <v>460</v>
      </c>
      <c r="O9" s="3">
        <v>971</v>
      </c>
      <c r="P9" s="32">
        <v>493</v>
      </c>
      <c r="Q9" s="34">
        <v>478</v>
      </c>
    </row>
    <row r="10" spans="1:19" ht="17.25" customHeight="1" x14ac:dyDescent="0.2">
      <c r="A10" s="37" t="s">
        <v>20</v>
      </c>
      <c r="B10" s="3">
        <v>3208</v>
      </c>
      <c r="C10" s="3">
        <v>6029</v>
      </c>
      <c r="D10" s="38">
        <v>2970</v>
      </c>
      <c r="E10" s="39">
        <v>3059</v>
      </c>
      <c r="F10" s="48" t="s">
        <v>21</v>
      </c>
      <c r="G10" s="49"/>
      <c r="H10" s="32">
        <v>10</v>
      </c>
      <c r="I10" s="3">
        <v>18</v>
      </c>
      <c r="J10" s="32">
        <v>15</v>
      </c>
      <c r="K10" s="33">
        <v>3</v>
      </c>
      <c r="L10" s="48" t="s">
        <v>22</v>
      </c>
      <c r="M10" s="58"/>
      <c r="N10" s="32">
        <v>666</v>
      </c>
      <c r="O10" s="3">
        <v>1442</v>
      </c>
      <c r="P10" s="32">
        <v>718</v>
      </c>
      <c r="Q10" s="34">
        <v>724</v>
      </c>
    </row>
    <row r="11" spans="1:19" ht="17.25" customHeight="1" x14ac:dyDescent="0.2">
      <c r="A11" s="37" t="s">
        <v>23</v>
      </c>
      <c r="B11" s="3">
        <v>771</v>
      </c>
      <c r="C11" s="3">
        <v>1637</v>
      </c>
      <c r="D11" s="38">
        <v>826</v>
      </c>
      <c r="E11" s="39">
        <v>811</v>
      </c>
      <c r="F11" s="48" t="s">
        <v>24</v>
      </c>
      <c r="G11" s="49"/>
      <c r="H11" s="32">
        <v>623</v>
      </c>
      <c r="I11" s="3">
        <v>623</v>
      </c>
      <c r="J11" s="32">
        <v>408</v>
      </c>
      <c r="K11" s="33">
        <v>215</v>
      </c>
      <c r="L11" s="48" t="s">
        <v>25</v>
      </c>
      <c r="M11" s="58"/>
      <c r="N11" s="32">
        <v>545</v>
      </c>
      <c r="O11" s="3">
        <v>1055</v>
      </c>
      <c r="P11" s="32">
        <v>502</v>
      </c>
      <c r="Q11" s="34">
        <v>553</v>
      </c>
    </row>
    <row r="12" spans="1:19" ht="17.25" customHeight="1" x14ac:dyDescent="0.2">
      <c r="A12" s="37" t="s">
        <v>26</v>
      </c>
      <c r="B12" s="3">
        <v>929</v>
      </c>
      <c r="C12" s="3">
        <v>1503</v>
      </c>
      <c r="D12" s="38">
        <v>734</v>
      </c>
      <c r="E12" s="39">
        <v>769</v>
      </c>
      <c r="F12" s="48" t="s">
        <v>27</v>
      </c>
      <c r="G12" s="49"/>
      <c r="H12" s="32">
        <v>570</v>
      </c>
      <c r="I12" s="3">
        <v>1240</v>
      </c>
      <c r="J12" s="32">
        <v>596</v>
      </c>
      <c r="K12" s="33">
        <v>644</v>
      </c>
      <c r="L12" s="48" t="s">
        <v>22</v>
      </c>
      <c r="M12" s="58"/>
      <c r="N12" s="32">
        <v>722</v>
      </c>
      <c r="O12" s="3">
        <v>1379</v>
      </c>
      <c r="P12" s="32">
        <v>707</v>
      </c>
      <c r="Q12" s="34">
        <v>672</v>
      </c>
    </row>
    <row r="13" spans="1:19" ht="17.25" customHeight="1" x14ac:dyDescent="0.2">
      <c r="A13" s="37" t="s">
        <v>28</v>
      </c>
      <c r="B13" s="3">
        <v>1382</v>
      </c>
      <c r="C13" s="3">
        <v>2516</v>
      </c>
      <c r="D13" s="38">
        <v>1206</v>
      </c>
      <c r="E13" s="39">
        <v>1310</v>
      </c>
      <c r="F13" s="48" t="s">
        <v>29</v>
      </c>
      <c r="G13" s="49"/>
      <c r="H13" s="32">
        <v>765</v>
      </c>
      <c r="I13" s="3">
        <v>1264</v>
      </c>
      <c r="J13" s="32">
        <v>652</v>
      </c>
      <c r="K13" s="33">
        <v>612</v>
      </c>
      <c r="L13" s="48" t="s">
        <v>30</v>
      </c>
      <c r="M13" s="58"/>
      <c r="N13" s="32">
        <v>363</v>
      </c>
      <c r="O13" s="3">
        <v>639</v>
      </c>
      <c r="P13" s="32">
        <v>326</v>
      </c>
      <c r="Q13" s="34">
        <v>313</v>
      </c>
    </row>
    <row r="14" spans="1:19" ht="17.25" customHeight="1" x14ac:dyDescent="0.2">
      <c r="A14" s="37" t="s">
        <v>31</v>
      </c>
      <c r="B14" s="3">
        <v>1160</v>
      </c>
      <c r="C14" s="3">
        <v>2619</v>
      </c>
      <c r="D14" s="38">
        <v>1334</v>
      </c>
      <c r="E14" s="39">
        <v>1285</v>
      </c>
      <c r="F14" s="48" t="s">
        <v>32</v>
      </c>
      <c r="G14" s="49"/>
      <c r="H14" s="32">
        <v>653</v>
      </c>
      <c r="I14" s="3">
        <v>1182</v>
      </c>
      <c r="J14" s="32">
        <v>619</v>
      </c>
      <c r="K14" s="33">
        <v>563</v>
      </c>
      <c r="L14" s="48" t="s">
        <v>22</v>
      </c>
      <c r="M14" s="58"/>
      <c r="N14" s="32">
        <v>189</v>
      </c>
      <c r="O14" s="3">
        <v>377</v>
      </c>
      <c r="P14" s="32">
        <v>198</v>
      </c>
      <c r="Q14" s="34">
        <v>179</v>
      </c>
    </row>
    <row r="15" spans="1:19" ht="17.25" customHeight="1" x14ac:dyDescent="0.2">
      <c r="A15" s="37" t="s">
        <v>28</v>
      </c>
      <c r="B15" s="3">
        <v>1144</v>
      </c>
      <c r="C15" s="3">
        <v>2441</v>
      </c>
      <c r="D15" s="38">
        <v>1271</v>
      </c>
      <c r="E15" s="39">
        <v>1170</v>
      </c>
      <c r="F15" s="48" t="s">
        <v>33</v>
      </c>
      <c r="G15" s="49"/>
      <c r="H15" s="32">
        <v>611</v>
      </c>
      <c r="I15" s="3">
        <v>1172</v>
      </c>
      <c r="J15" s="32">
        <v>573</v>
      </c>
      <c r="K15" s="33">
        <v>599</v>
      </c>
      <c r="L15" s="48" t="s">
        <v>34</v>
      </c>
      <c r="M15" s="58"/>
      <c r="N15" s="32">
        <v>438</v>
      </c>
      <c r="O15" s="3">
        <v>865</v>
      </c>
      <c r="P15" s="32">
        <v>456</v>
      </c>
      <c r="Q15" s="34">
        <v>409</v>
      </c>
    </row>
    <row r="16" spans="1:19" ht="17.25" customHeight="1" x14ac:dyDescent="0.2">
      <c r="A16" s="37" t="s">
        <v>35</v>
      </c>
      <c r="B16" s="3">
        <v>1291</v>
      </c>
      <c r="C16" s="3">
        <v>2997</v>
      </c>
      <c r="D16" s="38">
        <v>1436</v>
      </c>
      <c r="E16" s="39">
        <v>1561</v>
      </c>
      <c r="F16" s="48" t="s">
        <v>29</v>
      </c>
      <c r="G16" s="49"/>
      <c r="H16" s="32">
        <v>441</v>
      </c>
      <c r="I16" s="3">
        <v>849</v>
      </c>
      <c r="J16" s="32">
        <v>416</v>
      </c>
      <c r="K16" s="33">
        <v>433</v>
      </c>
      <c r="L16" s="48" t="s">
        <v>36</v>
      </c>
      <c r="M16" s="58"/>
      <c r="N16" s="32">
        <v>698</v>
      </c>
      <c r="O16" s="3">
        <v>1600</v>
      </c>
      <c r="P16" s="32">
        <v>825</v>
      </c>
      <c r="Q16" s="34">
        <v>775</v>
      </c>
    </row>
    <row r="17" spans="1:17" ht="17.25" customHeight="1" x14ac:dyDescent="0.2">
      <c r="A17" s="37" t="s">
        <v>37</v>
      </c>
      <c r="B17" s="3">
        <v>256</v>
      </c>
      <c r="C17" s="3">
        <v>493</v>
      </c>
      <c r="D17" s="38">
        <v>250</v>
      </c>
      <c r="E17" s="39">
        <v>243</v>
      </c>
      <c r="F17" s="48" t="s">
        <v>38</v>
      </c>
      <c r="G17" s="49"/>
      <c r="H17" s="32">
        <v>1785</v>
      </c>
      <c r="I17" s="3">
        <v>3862</v>
      </c>
      <c r="J17" s="32">
        <v>1894</v>
      </c>
      <c r="K17" s="33">
        <v>1968</v>
      </c>
      <c r="L17" s="48" t="s">
        <v>39</v>
      </c>
      <c r="M17" s="58"/>
      <c r="N17" s="32">
        <v>43</v>
      </c>
      <c r="O17" s="3">
        <v>69</v>
      </c>
      <c r="P17" s="32">
        <v>41</v>
      </c>
      <c r="Q17" s="34">
        <v>28</v>
      </c>
    </row>
    <row r="18" spans="1:17" ht="17.25" customHeight="1" x14ac:dyDescent="0.2">
      <c r="A18" s="37" t="s">
        <v>40</v>
      </c>
      <c r="B18" s="3">
        <v>586</v>
      </c>
      <c r="C18" s="3">
        <v>1277</v>
      </c>
      <c r="D18" s="38">
        <v>662</v>
      </c>
      <c r="E18" s="39">
        <v>615</v>
      </c>
      <c r="F18" s="48" t="s">
        <v>22</v>
      </c>
      <c r="G18" s="49"/>
      <c r="H18" s="32">
        <v>1918</v>
      </c>
      <c r="I18" s="3">
        <v>4024</v>
      </c>
      <c r="J18" s="32">
        <v>1973</v>
      </c>
      <c r="K18" s="33">
        <v>2051</v>
      </c>
      <c r="L18" s="50" t="s">
        <v>41</v>
      </c>
      <c r="M18" s="51"/>
      <c r="N18" s="32">
        <v>1967</v>
      </c>
      <c r="O18" s="3">
        <v>3884</v>
      </c>
      <c r="P18" s="32">
        <v>1895</v>
      </c>
      <c r="Q18" s="34">
        <v>1989</v>
      </c>
    </row>
    <row r="19" spans="1:17" ht="17.25" customHeight="1" x14ac:dyDescent="0.2">
      <c r="A19" s="37" t="s">
        <v>42</v>
      </c>
      <c r="B19" s="3">
        <v>890</v>
      </c>
      <c r="C19" s="3">
        <v>1808</v>
      </c>
      <c r="D19" s="38">
        <v>902</v>
      </c>
      <c r="E19" s="39">
        <v>906</v>
      </c>
      <c r="F19" s="48" t="s">
        <v>34</v>
      </c>
      <c r="G19" s="49"/>
      <c r="H19" s="32">
        <v>1949</v>
      </c>
      <c r="I19" s="3">
        <v>3818</v>
      </c>
      <c r="J19" s="32">
        <v>1883</v>
      </c>
      <c r="K19" s="33">
        <v>1935</v>
      </c>
      <c r="L19" s="50" t="s">
        <v>43</v>
      </c>
      <c r="M19" s="51"/>
      <c r="N19" s="32">
        <v>856</v>
      </c>
      <c r="O19" s="3">
        <v>1573</v>
      </c>
      <c r="P19" s="32">
        <v>773</v>
      </c>
      <c r="Q19" s="34">
        <v>800</v>
      </c>
    </row>
    <row r="20" spans="1:17" ht="17.25" customHeight="1" x14ac:dyDescent="0.2">
      <c r="A20" s="37" t="s">
        <v>28</v>
      </c>
      <c r="B20" s="3">
        <v>1306</v>
      </c>
      <c r="C20" s="3">
        <v>2889</v>
      </c>
      <c r="D20" s="38">
        <v>1468</v>
      </c>
      <c r="E20" s="39">
        <v>1421</v>
      </c>
      <c r="F20" s="48" t="s">
        <v>36</v>
      </c>
      <c r="G20" s="49"/>
      <c r="H20" s="32">
        <v>758</v>
      </c>
      <c r="I20" s="3">
        <v>1579</v>
      </c>
      <c r="J20" s="32">
        <v>775</v>
      </c>
      <c r="K20" s="33">
        <v>804</v>
      </c>
      <c r="L20" s="50" t="s">
        <v>44</v>
      </c>
      <c r="M20" s="51"/>
      <c r="N20" s="32">
        <v>856</v>
      </c>
      <c r="O20" s="3">
        <v>1718</v>
      </c>
      <c r="P20" s="32">
        <v>854</v>
      </c>
      <c r="Q20" s="34">
        <v>864</v>
      </c>
    </row>
    <row r="21" spans="1:17" ht="17.25" customHeight="1" x14ac:dyDescent="0.2">
      <c r="A21" s="37" t="s">
        <v>35</v>
      </c>
      <c r="B21" s="3">
        <v>437</v>
      </c>
      <c r="C21" s="3">
        <v>954</v>
      </c>
      <c r="D21" s="38">
        <v>471</v>
      </c>
      <c r="E21" s="39">
        <v>483</v>
      </c>
      <c r="F21" s="48" t="s">
        <v>45</v>
      </c>
      <c r="G21" s="49"/>
      <c r="H21" s="32">
        <v>934</v>
      </c>
      <c r="I21" s="3">
        <v>2071</v>
      </c>
      <c r="J21" s="32">
        <v>1020</v>
      </c>
      <c r="K21" s="33">
        <v>1051</v>
      </c>
      <c r="L21" s="50" t="s">
        <v>46</v>
      </c>
      <c r="M21" s="51"/>
      <c r="N21" s="32">
        <v>847</v>
      </c>
      <c r="O21" s="3">
        <v>1718</v>
      </c>
      <c r="P21" s="32">
        <v>832</v>
      </c>
      <c r="Q21" s="34">
        <v>886</v>
      </c>
    </row>
    <row r="22" spans="1:17" ht="17.25" customHeight="1" x14ac:dyDescent="0.2">
      <c r="A22" s="37" t="s">
        <v>47</v>
      </c>
      <c r="B22" s="3">
        <v>1312</v>
      </c>
      <c r="C22" s="3">
        <v>2850</v>
      </c>
      <c r="D22" s="38">
        <v>1435</v>
      </c>
      <c r="E22" s="39">
        <v>1415</v>
      </c>
      <c r="F22" s="48" t="s">
        <v>48</v>
      </c>
      <c r="G22" s="49"/>
      <c r="H22" s="32">
        <v>315</v>
      </c>
      <c r="I22" s="3">
        <v>729</v>
      </c>
      <c r="J22" s="32">
        <v>372</v>
      </c>
      <c r="K22" s="33">
        <v>357</v>
      </c>
      <c r="L22" s="48" t="s">
        <v>49</v>
      </c>
      <c r="M22" s="58"/>
      <c r="N22" s="32">
        <v>31</v>
      </c>
      <c r="O22" s="3">
        <v>36</v>
      </c>
      <c r="P22" s="32">
        <v>6</v>
      </c>
      <c r="Q22" s="34">
        <v>30</v>
      </c>
    </row>
    <row r="23" spans="1:17" ht="17.25" customHeight="1" x14ac:dyDescent="0.2">
      <c r="A23" s="37" t="s">
        <v>28</v>
      </c>
      <c r="B23" s="3">
        <v>1355</v>
      </c>
      <c r="C23" s="3">
        <v>2585</v>
      </c>
      <c r="D23" s="38">
        <v>1344</v>
      </c>
      <c r="E23" s="39">
        <v>1241</v>
      </c>
      <c r="F23" s="48" t="s">
        <v>22</v>
      </c>
      <c r="G23" s="49"/>
      <c r="H23" s="32">
        <v>597</v>
      </c>
      <c r="I23" s="3">
        <v>1440</v>
      </c>
      <c r="J23" s="32">
        <v>714</v>
      </c>
      <c r="K23" s="33">
        <v>726</v>
      </c>
      <c r="L23" s="48" t="s">
        <v>50</v>
      </c>
      <c r="M23" s="58"/>
      <c r="N23" s="32">
        <v>724</v>
      </c>
      <c r="O23" s="3">
        <v>1693</v>
      </c>
      <c r="P23" s="32">
        <v>867</v>
      </c>
      <c r="Q23" s="34">
        <v>826</v>
      </c>
    </row>
    <row r="24" spans="1:17" ht="17.25" customHeight="1" x14ac:dyDescent="0.2">
      <c r="A24" s="37" t="s">
        <v>35</v>
      </c>
      <c r="B24" s="3">
        <v>239</v>
      </c>
      <c r="C24" s="3">
        <v>607</v>
      </c>
      <c r="D24" s="38">
        <v>304</v>
      </c>
      <c r="E24" s="39">
        <v>303</v>
      </c>
      <c r="F24" s="48" t="s">
        <v>34</v>
      </c>
      <c r="G24" s="49"/>
      <c r="H24" s="32">
        <v>1596</v>
      </c>
      <c r="I24" s="3">
        <v>3629</v>
      </c>
      <c r="J24" s="32">
        <v>1826</v>
      </c>
      <c r="K24" s="33">
        <v>1803</v>
      </c>
      <c r="L24" s="48" t="s">
        <v>22</v>
      </c>
      <c r="M24" s="58"/>
      <c r="N24" s="32">
        <v>1395</v>
      </c>
      <c r="O24" s="3">
        <v>2900</v>
      </c>
      <c r="P24" s="32">
        <v>1476</v>
      </c>
      <c r="Q24" s="34">
        <v>1424</v>
      </c>
    </row>
    <row r="25" spans="1:17" ht="17.25" customHeight="1" x14ac:dyDescent="0.2">
      <c r="A25" s="37" t="s">
        <v>37</v>
      </c>
      <c r="B25" s="3">
        <v>1839</v>
      </c>
      <c r="C25" s="3">
        <v>4466</v>
      </c>
      <c r="D25" s="38">
        <v>2268</v>
      </c>
      <c r="E25" s="39">
        <v>2198</v>
      </c>
      <c r="F25" s="48" t="s">
        <v>51</v>
      </c>
      <c r="G25" s="49"/>
      <c r="H25" s="32">
        <v>1323</v>
      </c>
      <c r="I25" s="3">
        <v>2715</v>
      </c>
      <c r="J25" s="32">
        <v>1411</v>
      </c>
      <c r="K25" s="33">
        <v>1304</v>
      </c>
      <c r="L25" s="48" t="s">
        <v>34</v>
      </c>
      <c r="M25" s="58"/>
      <c r="N25" s="32">
        <v>1324</v>
      </c>
      <c r="O25" s="3">
        <v>2980</v>
      </c>
      <c r="P25" s="32">
        <v>1513</v>
      </c>
      <c r="Q25" s="34">
        <v>1467</v>
      </c>
    </row>
    <row r="26" spans="1:17" ht="17.25" customHeight="1" x14ac:dyDescent="0.2">
      <c r="A26" s="37" t="s">
        <v>40</v>
      </c>
      <c r="B26" s="3">
        <v>418</v>
      </c>
      <c r="C26" s="3">
        <v>1025</v>
      </c>
      <c r="D26" s="38">
        <v>514</v>
      </c>
      <c r="E26" s="39">
        <v>511</v>
      </c>
      <c r="F26" s="48" t="s">
        <v>29</v>
      </c>
      <c r="G26" s="49"/>
      <c r="H26" s="32">
        <v>612</v>
      </c>
      <c r="I26" s="3">
        <v>1268</v>
      </c>
      <c r="J26" s="32">
        <v>693</v>
      </c>
      <c r="K26" s="33">
        <v>575</v>
      </c>
      <c r="L26" s="48" t="s">
        <v>36</v>
      </c>
      <c r="M26" s="58"/>
      <c r="N26" s="32">
        <v>1214</v>
      </c>
      <c r="O26" s="3">
        <v>3011</v>
      </c>
      <c r="P26" s="32">
        <v>1539</v>
      </c>
      <c r="Q26" s="34">
        <v>1472</v>
      </c>
    </row>
    <row r="27" spans="1:17" ht="17.25" customHeight="1" x14ac:dyDescent="0.2">
      <c r="A27" s="37" t="s">
        <v>52</v>
      </c>
      <c r="B27" s="3">
        <v>475</v>
      </c>
      <c r="C27" s="3">
        <v>982</v>
      </c>
      <c r="D27" s="38">
        <v>501</v>
      </c>
      <c r="E27" s="39">
        <v>481</v>
      </c>
      <c r="F27" s="48" t="s">
        <v>32</v>
      </c>
      <c r="G27" s="49"/>
      <c r="H27" s="32">
        <v>1689</v>
      </c>
      <c r="I27" s="3">
        <v>4048</v>
      </c>
      <c r="J27" s="32">
        <v>2005</v>
      </c>
      <c r="K27" s="33">
        <v>2043</v>
      </c>
      <c r="L27" s="48" t="s">
        <v>53</v>
      </c>
      <c r="M27" s="58"/>
      <c r="N27" s="3">
        <v>0</v>
      </c>
      <c r="O27" s="3">
        <v>0</v>
      </c>
      <c r="P27" s="3">
        <v>0</v>
      </c>
      <c r="Q27" s="11">
        <v>0</v>
      </c>
    </row>
    <row r="28" spans="1:17" ht="17.25" customHeight="1" x14ac:dyDescent="0.2">
      <c r="A28" s="37" t="s">
        <v>28</v>
      </c>
      <c r="B28" s="3">
        <v>941</v>
      </c>
      <c r="C28" s="3">
        <v>2123</v>
      </c>
      <c r="D28" s="38">
        <v>1075</v>
      </c>
      <c r="E28" s="39">
        <v>1048</v>
      </c>
      <c r="F28" s="48" t="s">
        <v>54</v>
      </c>
      <c r="G28" s="49"/>
      <c r="H28" s="32">
        <v>1084</v>
      </c>
      <c r="I28" s="3">
        <v>2276</v>
      </c>
      <c r="J28" s="32">
        <v>1150</v>
      </c>
      <c r="K28" s="33">
        <v>1126</v>
      </c>
      <c r="L28" s="48" t="s">
        <v>55</v>
      </c>
      <c r="M28" s="58"/>
      <c r="N28" s="32">
        <v>547</v>
      </c>
      <c r="O28" s="3">
        <v>1118</v>
      </c>
      <c r="P28" s="32">
        <v>580</v>
      </c>
      <c r="Q28" s="34">
        <v>538</v>
      </c>
    </row>
    <row r="29" spans="1:17" ht="17.25" customHeight="1" x14ac:dyDescent="0.2">
      <c r="A29" s="37" t="s">
        <v>35</v>
      </c>
      <c r="B29" s="3">
        <v>678</v>
      </c>
      <c r="C29" s="3">
        <v>1535</v>
      </c>
      <c r="D29" s="38">
        <v>762</v>
      </c>
      <c r="E29" s="39">
        <v>773</v>
      </c>
      <c r="F29" s="48" t="s">
        <v>22</v>
      </c>
      <c r="G29" s="49"/>
      <c r="H29" s="32">
        <v>809</v>
      </c>
      <c r="I29" s="3">
        <v>1716</v>
      </c>
      <c r="J29" s="32">
        <v>873</v>
      </c>
      <c r="K29" s="33">
        <v>843</v>
      </c>
      <c r="L29" s="48" t="s">
        <v>22</v>
      </c>
      <c r="M29" s="58"/>
      <c r="N29" s="32">
        <v>579</v>
      </c>
      <c r="O29" s="3">
        <v>1375</v>
      </c>
      <c r="P29" s="32">
        <v>681</v>
      </c>
      <c r="Q29" s="34">
        <v>694</v>
      </c>
    </row>
    <row r="30" spans="1:17" ht="17.25" customHeight="1" x14ac:dyDescent="0.2">
      <c r="A30" s="37" t="s">
        <v>37</v>
      </c>
      <c r="B30" s="3">
        <v>705</v>
      </c>
      <c r="C30" s="3">
        <v>1579</v>
      </c>
      <c r="D30" s="38">
        <v>817</v>
      </c>
      <c r="E30" s="39">
        <v>762</v>
      </c>
      <c r="F30" s="48" t="s">
        <v>34</v>
      </c>
      <c r="G30" s="49"/>
      <c r="H30" s="32">
        <v>1022</v>
      </c>
      <c r="I30" s="3">
        <v>2549</v>
      </c>
      <c r="J30" s="32">
        <v>1282</v>
      </c>
      <c r="K30" s="33">
        <v>1267</v>
      </c>
      <c r="L30" s="50" t="s">
        <v>56</v>
      </c>
      <c r="M30" s="51"/>
      <c r="N30" s="32">
        <v>568</v>
      </c>
      <c r="O30" s="3">
        <v>1110</v>
      </c>
      <c r="P30" s="32">
        <v>622</v>
      </c>
      <c r="Q30" s="34">
        <v>488</v>
      </c>
    </row>
    <row r="31" spans="1:17" ht="17.25" customHeight="1" thickBot="1" x14ac:dyDescent="0.25">
      <c r="A31" s="40" t="s">
        <v>40</v>
      </c>
      <c r="B31" s="3">
        <v>904</v>
      </c>
      <c r="C31" s="12">
        <v>1997</v>
      </c>
      <c r="D31" s="41">
        <v>1029</v>
      </c>
      <c r="E31" s="42">
        <v>968</v>
      </c>
      <c r="F31" s="52" t="s">
        <v>36</v>
      </c>
      <c r="G31" s="53"/>
      <c r="H31" s="43">
        <v>728</v>
      </c>
      <c r="I31" s="12">
        <v>1630</v>
      </c>
      <c r="J31" s="43">
        <v>855</v>
      </c>
      <c r="K31" s="44">
        <v>775</v>
      </c>
      <c r="L31" s="54" t="s">
        <v>57</v>
      </c>
      <c r="M31" s="55"/>
      <c r="N31" s="43">
        <v>115</v>
      </c>
      <c r="O31" s="12">
        <v>245</v>
      </c>
      <c r="P31" s="43">
        <v>132</v>
      </c>
      <c r="Q31" s="45">
        <v>113</v>
      </c>
    </row>
    <row r="32" spans="1:17" ht="23.25" customHeight="1" x14ac:dyDescent="0.2">
      <c r="A32" s="56"/>
      <c r="B32" s="56"/>
      <c r="C32" s="56"/>
      <c r="D32" s="56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  <row r="33" spans="1:14" ht="22.5" customHeight="1" x14ac:dyDescent="0.2">
      <c r="A33" s="57" t="s">
        <v>58</v>
      </c>
      <c r="B33" s="57"/>
      <c r="C33" s="57"/>
      <c r="D33" s="57"/>
      <c r="E33" s="57"/>
      <c r="F33" s="46"/>
      <c r="G33" s="46"/>
      <c r="H33" s="46"/>
      <c r="I33" s="46"/>
      <c r="J33" s="46"/>
      <c r="K33" s="46"/>
      <c r="L33" s="46"/>
      <c r="M33" s="46"/>
      <c r="N33" s="46"/>
    </row>
    <row r="34" spans="1:14" ht="16.5" customHeight="1" x14ac:dyDescent="0.15">
      <c r="B34" s="47" t="s">
        <v>59</v>
      </c>
      <c r="C34" s="47"/>
      <c r="G34" s="47" t="s">
        <v>60</v>
      </c>
      <c r="H34" s="47"/>
      <c r="J34" s="47" t="s">
        <v>61</v>
      </c>
      <c r="K34" s="47"/>
    </row>
    <row r="35" spans="1:14" ht="17.25" customHeight="1" x14ac:dyDescent="0.15">
      <c r="B35" s="13" t="s">
        <v>3</v>
      </c>
      <c r="C35" s="13" t="s">
        <v>4</v>
      </c>
      <c r="D35" s="13" t="s">
        <v>62</v>
      </c>
      <c r="E35" s="13" t="s">
        <v>1</v>
      </c>
      <c r="G35" s="13" t="s">
        <v>63</v>
      </c>
      <c r="H35" s="13" t="s">
        <v>64</v>
      </c>
      <c r="I35" s="14" t="s">
        <v>65</v>
      </c>
      <c r="J35" s="15" t="s">
        <v>66</v>
      </c>
      <c r="K35" s="16" t="s">
        <v>67</v>
      </c>
      <c r="L35" s="13" t="s">
        <v>65</v>
      </c>
    </row>
    <row r="36" spans="1:14" ht="17.25" customHeight="1" x14ac:dyDescent="0.15">
      <c r="B36" s="17">
        <v>1</v>
      </c>
      <c r="C36" s="17">
        <v>2</v>
      </c>
      <c r="D36" s="17">
        <f>SUM(B36:C36)</f>
        <v>3</v>
      </c>
      <c r="E36" s="17">
        <v>-20</v>
      </c>
      <c r="G36" s="17">
        <v>96</v>
      </c>
      <c r="H36" s="18">
        <v>84</v>
      </c>
      <c r="I36" s="18">
        <f>G36-H36</f>
        <v>12</v>
      </c>
      <c r="J36" s="19">
        <v>609</v>
      </c>
      <c r="K36" s="17">
        <v>618</v>
      </c>
      <c r="L36" s="17">
        <f>J36-K36</f>
        <v>-9</v>
      </c>
    </row>
  </sheetData>
  <mergeCells count="64">
    <mergeCell ref="F5:G5"/>
    <mergeCell ref="L5:M5"/>
    <mergeCell ref="O2:Q2"/>
    <mergeCell ref="F3:G3"/>
    <mergeCell ref="L3:M3"/>
    <mergeCell ref="F4:G4"/>
    <mergeCell ref="L4:M4"/>
    <mergeCell ref="F6:G6"/>
    <mergeCell ref="L6:M6"/>
    <mergeCell ref="F7:G7"/>
    <mergeCell ref="L7:M7"/>
    <mergeCell ref="F8:G8"/>
    <mergeCell ref="L8:M8"/>
    <mergeCell ref="F9:G9"/>
    <mergeCell ref="L9:M9"/>
    <mergeCell ref="F10:G10"/>
    <mergeCell ref="L10:M10"/>
    <mergeCell ref="F11:G11"/>
    <mergeCell ref="L11:M11"/>
    <mergeCell ref="F12:G12"/>
    <mergeCell ref="L12:M12"/>
    <mergeCell ref="F13:G13"/>
    <mergeCell ref="L13:M13"/>
    <mergeCell ref="F14:G14"/>
    <mergeCell ref="L14:M14"/>
    <mergeCell ref="F15:G15"/>
    <mergeCell ref="L15:M15"/>
    <mergeCell ref="F16:G16"/>
    <mergeCell ref="L16:M16"/>
    <mergeCell ref="F17:G17"/>
    <mergeCell ref="L17:M17"/>
    <mergeCell ref="F18:G18"/>
    <mergeCell ref="L18:M18"/>
    <mergeCell ref="F19:G19"/>
    <mergeCell ref="L19:M19"/>
    <mergeCell ref="F20:G20"/>
    <mergeCell ref="L20:M20"/>
    <mergeCell ref="F21:G21"/>
    <mergeCell ref="L21:M21"/>
    <mergeCell ref="F22:G22"/>
    <mergeCell ref="L22:M22"/>
    <mergeCell ref="F23:G23"/>
    <mergeCell ref="L23:M23"/>
    <mergeCell ref="F24:G24"/>
    <mergeCell ref="L24:M24"/>
    <mergeCell ref="F25:G25"/>
    <mergeCell ref="L25:M25"/>
    <mergeCell ref="F26:G26"/>
    <mergeCell ref="L26:M26"/>
    <mergeCell ref="F27:G27"/>
    <mergeCell ref="L27:M27"/>
    <mergeCell ref="F28:G28"/>
    <mergeCell ref="L28:M28"/>
    <mergeCell ref="F29:G29"/>
    <mergeCell ref="L29:M29"/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</mergeCells>
  <phoneticPr fontId="4"/>
  <pageMargins left="0.23622047244094499" right="0.23622047244094499" top="0.74803149606299202" bottom="0.74803149606299202" header="0.31496062992126" footer="0.31496062992126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R3.12.1 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2022-02-09T06:35:25Z</cp:lastPrinted>
  <dcterms:created xsi:type="dcterms:W3CDTF">2020-02-07T07:28:00Z</dcterms:created>
  <dcterms:modified xsi:type="dcterms:W3CDTF">2022-03-02T02:31:37Z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2020-02-07T07:28:19Z</vt:filetime>
  </property>
  <property fmtid="{D5CDD505-2E9C-101B-9397-08002B2CF9AE}" pid="4" name="KSOProductBuildVer">
    <vt:lpwstr>1041-11.8.2.10301</vt:lpwstr>
  </property>
</Properties>
</file>