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8670" activeTab="0"/>
  </bookViews>
  <sheets>
    <sheet name="H23.05.1" sheetId="1" r:id="rId1"/>
  </sheets>
  <definedNames/>
  <calcPr fullCalcOnLoad="1"/>
</workbook>
</file>

<file path=xl/sharedStrings.xml><?xml version="1.0" encoding="utf-8"?>
<sst xmlns="http://schemas.openxmlformats.org/spreadsheetml/2006/main" count="112" uniqueCount="74">
  <si>
    <t>町（丁）字名</t>
  </si>
  <si>
    <t>世帯数</t>
  </si>
  <si>
    <t>人   口</t>
  </si>
  <si>
    <t>男</t>
  </si>
  <si>
    <t>女</t>
  </si>
  <si>
    <t>町（丁）字名</t>
  </si>
  <si>
    <t>総     数</t>
  </si>
  <si>
    <t xml:space="preserve"> 溝   沼 ６丁目</t>
  </si>
  <si>
    <t xml:space="preserve"> 根岸台 ５丁目</t>
  </si>
  <si>
    <t>日 本 人</t>
  </si>
  <si>
    <t xml:space="preserve">     〃   ７丁目</t>
  </si>
  <si>
    <t xml:space="preserve">     〃   ６丁目</t>
  </si>
  <si>
    <t>外 国 人</t>
  </si>
  <si>
    <t>大 字  溝 沼</t>
  </si>
  <si>
    <t>大 字  膝 折</t>
  </si>
  <si>
    <t xml:space="preserve">     〃   ８丁目</t>
  </si>
  <si>
    <t>大 字     岡</t>
  </si>
  <si>
    <t xml:space="preserve"> 青葉台 １丁目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</si>
  <si>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</si>
  <si>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</si>
  <si>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</si>
  <si>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</si>
  <si>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</si>
  <si>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</si>
  <si>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</si>
  <si>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</si>
  <si>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</si>
  <si>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</si>
  <si>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>東弁財  １丁目</t>
  </si>
  <si>
    <t xml:space="preserve">    〃   ２丁目</t>
  </si>
  <si>
    <t xml:space="preserve">    〃    ２丁目</t>
  </si>
  <si>
    <t xml:space="preserve"> 浜   崎 １丁目</t>
  </si>
  <si>
    <t>栄   町 １丁目</t>
  </si>
  <si>
    <t xml:space="preserve">    〃    ３丁目</t>
  </si>
  <si>
    <t>西弁財  １丁目</t>
  </si>
  <si>
    <t xml:space="preserve">     〃   ３丁目</t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</si>
  <si>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</si>
  <si>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</si>
  <si>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</si>
  <si>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</si>
  <si>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</si>
  <si>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</si>
  <si>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>朝志ケ丘 １丁目</t>
  </si>
  <si>
    <t>幸   町 １丁目</t>
  </si>
  <si>
    <t xml:space="preserve">     〃   ３丁目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</si>
  <si>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</si>
  <si>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</si>
  <si>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</si>
  <si>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</si>
  <si>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</si>
  <si>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</si>
  <si>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</si>
  <si>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</si>
  <si>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</si>
  <si>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>溝   沼 １丁目</t>
  </si>
  <si>
    <t>大 字   田 島</t>
  </si>
  <si>
    <t>根岸台  １丁目</t>
  </si>
  <si>
    <t xml:space="preserve"> 田   島 １丁目</t>
  </si>
  <si>
    <t xml:space="preserve">     〃   ２丁目</t>
  </si>
  <si>
    <t xml:space="preserve"> 大字  上内間木</t>
  </si>
  <si>
    <t xml:space="preserve">    〃   ５丁目</t>
  </si>
  <si>
    <t xml:space="preserve">     〃   ４丁目</t>
  </si>
  <si>
    <t xml:space="preserve"> 大字  下内間木</t>
  </si>
  <si>
    <t>※対前月増減及び届出件数</t>
  </si>
  <si>
    <t>A．人口及び世帯数増減</t>
  </si>
  <si>
    <t>B．自然動態の増減</t>
  </si>
  <si>
    <t>C．社会動態の増減</t>
  </si>
  <si>
    <t>計</t>
  </si>
  <si>
    <t>出生件数</t>
  </si>
  <si>
    <t>死亡件数</t>
  </si>
  <si>
    <t>増  減</t>
  </si>
  <si>
    <t>転入等件数</t>
  </si>
  <si>
    <t>転出等件数</t>
  </si>
  <si>
    <t>平成２３年５月１日現在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</si>
</sst>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medium"/>
      <bottom style="double"/>
    </border>
    <border>
      <left style="thin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5" fillId="0" borderId="15" xfId="50" applyNumberFormat="1" applyFont="1" applyFill="1" applyBorder="1" applyAlignment="1">
      <alignment horizontal="right" vertical="center"/>
    </xf>
    <xf numFmtId="177" fontId="5" fillId="0" borderId="15" xfId="50" applyNumberFormat="1" applyFont="1" applyBorder="1" applyAlignment="1">
      <alignment horizontal="right" vertical="center"/>
    </xf>
    <xf numFmtId="177" fontId="0" fillId="0" borderId="16" xfId="0" applyNumberFormat="1" applyBorder="1" applyAlignment="1">
      <alignment horizontal="center" vertical="center"/>
    </xf>
    <xf numFmtId="177" fontId="5" fillId="0" borderId="17" xfId="50" applyNumberFormat="1" applyFont="1" applyBorder="1" applyAlignment="1">
      <alignment horizontal="right" vertical="center"/>
    </xf>
    <xf numFmtId="176" fontId="0" fillId="0" borderId="0" xfId="0" applyNumberFormat="1" applyAlignment="1">
      <alignment horizontal="center"/>
    </xf>
    <xf numFmtId="177" fontId="5" fillId="0" borderId="18" xfId="50" applyNumberFormat="1" applyFont="1" applyBorder="1" applyAlignment="1">
      <alignment horizontal="right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0" xfId="50" applyNumberFormat="1" applyFont="1" applyBorder="1" applyAlignment="1">
      <alignment horizontal="center" vertical="center"/>
    </xf>
    <xf numFmtId="177" fontId="6" fillId="0" borderId="20" xfId="50" applyNumberFormat="1" applyFont="1" applyBorder="1" applyAlignment="1">
      <alignment horizontal="right" vertical="center"/>
    </xf>
    <xf numFmtId="177" fontId="7" fillId="0" borderId="20" xfId="50" applyNumberFormat="1" applyFont="1" applyBorder="1" applyAlignment="1">
      <alignment horizontal="center" vertical="center"/>
    </xf>
    <xf numFmtId="177" fontId="0" fillId="0" borderId="21" xfId="50" applyNumberFormat="1" applyFon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0" xfId="50" applyNumberFormat="1" applyFont="1" applyBorder="1" applyAlignment="1">
      <alignment horizontal="center" vertical="center"/>
    </xf>
    <xf numFmtId="177" fontId="0" fillId="0" borderId="0" xfId="50" applyNumberFormat="1" applyFont="1" applyBorder="1" applyAlignment="1">
      <alignment horizontal="right" vertical="center"/>
    </xf>
    <xf numFmtId="177" fontId="0" fillId="0" borderId="23" xfId="50" applyNumberFormat="1" applyFont="1" applyBorder="1" applyAlignment="1">
      <alignment horizontal="center" vertical="center"/>
    </xf>
    <xf numFmtId="177" fontId="0" fillId="33" borderId="16" xfId="0" applyNumberFormat="1" applyFont="1" applyFill="1" applyBorder="1" applyAlignment="1">
      <alignment horizontal="center" vertical="center"/>
    </xf>
    <xf numFmtId="177" fontId="0" fillId="33" borderId="16" xfId="0" applyNumberFormat="1" applyFill="1" applyBorder="1" applyAlignment="1">
      <alignment horizontal="center" vertical="center"/>
    </xf>
    <xf numFmtId="177" fontId="5" fillId="0" borderId="24" xfId="50" applyNumberFormat="1" applyFont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176" fontId="0" fillId="0" borderId="0" xfId="50" applyNumberFormat="1" applyFont="1" applyAlignment="1">
      <alignment horizontal="center" vertical="center"/>
    </xf>
    <xf numFmtId="176" fontId="0" fillId="0" borderId="17" xfId="50" applyNumberFormat="1" applyFont="1" applyBorder="1" applyAlignment="1">
      <alignment horizontal="center" vertical="center"/>
    </xf>
    <xf numFmtId="176" fontId="0" fillId="0" borderId="25" xfId="50" applyNumberFormat="1" applyFont="1" applyBorder="1" applyAlignment="1">
      <alignment horizontal="center" vertical="center"/>
    </xf>
    <xf numFmtId="176" fontId="0" fillId="0" borderId="26" xfId="50" applyNumberFormat="1" applyFont="1" applyBorder="1" applyAlignment="1">
      <alignment horizontal="center" vertical="center" shrinkToFit="1"/>
    </xf>
    <xf numFmtId="176" fontId="0" fillId="0" borderId="17" xfId="50" applyNumberFormat="1" applyFont="1" applyBorder="1" applyAlignment="1">
      <alignment horizontal="center" vertical="center" shrinkToFit="1"/>
    </xf>
    <xf numFmtId="176" fontId="5" fillId="0" borderId="17" xfId="50" applyNumberFormat="1" applyFont="1" applyBorder="1" applyAlignment="1">
      <alignment horizontal="center" vertical="center"/>
    </xf>
    <xf numFmtId="176" fontId="5" fillId="0" borderId="25" xfId="50" applyNumberFormat="1" applyFont="1" applyBorder="1" applyAlignment="1">
      <alignment horizontal="center" vertical="center"/>
    </xf>
    <xf numFmtId="176" fontId="5" fillId="0" borderId="26" xfId="50" applyNumberFormat="1" applyFont="1" applyBorder="1" applyAlignment="1">
      <alignment horizontal="center" vertical="center"/>
    </xf>
    <xf numFmtId="38" fontId="5" fillId="0" borderId="17" xfId="48" applyFont="1" applyBorder="1" applyAlignment="1">
      <alignment horizontal="right" vertical="center"/>
    </xf>
    <xf numFmtId="38" fontId="5" fillId="0" borderId="18" xfId="48" applyFont="1" applyBorder="1" applyAlignment="1">
      <alignment horizontal="right" vertical="center"/>
    </xf>
    <xf numFmtId="38" fontId="5" fillId="0" borderId="27" xfId="48" applyFont="1" applyBorder="1" applyAlignment="1">
      <alignment horizontal="right" vertical="center"/>
    </xf>
    <xf numFmtId="38" fontId="5" fillId="0" borderId="17" xfId="48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177" fontId="0" fillId="0" borderId="28" xfId="0" applyNumberFormat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38" fontId="5" fillId="0" borderId="29" xfId="48" applyFont="1" applyBorder="1" applyAlignment="1">
      <alignment vertical="center"/>
    </xf>
    <xf numFmtId="38" fontId="5" fillId="0" borderId="30" xfId="48" applyFont="1" applyBorder="1" applyAlignment="1">
      <alignment vertical="center"/>
    </xf>
    <xf numFmtId="38" fontId="5" fillId="0" borderId="27" xfId="48" applyFont="1" applyBorder="1" applyAlignment="1">
      <alignment vertical="center"/>
    </xf>
    <xf numFmtId="38" fontId="5" fillId="0" borderId="24" xfId="48" applyFont="1" applyBorder="1" applyAlignment="1">
      <alignment vertical="center"/>
    </xf>
    <xf numFmtId="38" fontId="5" fillId="0" borderId="31" xfId="48" applyFont="1" applyBorder="1" applyAlignment="1">
      <alignment vertical="center"/>
    </xf>
    <xf numFmtId="38" fontId="5" fillId="0" borderId="32" xfId="48" applyFont="1" applyBorder="1" applyAlignment="1">
      <alignment vertical="center"/>
    </xf>
    <xf numFmtId="177" fontId="0" fillId="33" borderId="33" xfId="0" applyNumberFormat="1" applyFill="1" applyBorder="1" applyAlignment="1">
      <alignment horizontal="center" vertical="center"/>
    </xf>
    <xf numFmtId="176" fontId="8" fillId="0" borderId="0" xfId="0" applyNumberFormat="1" applyFont="1" applyBorder="1" applyAlignment="1">
      <alignment horizontal="left"/>
    </xf>
    <xf numFmtId="176" fontId="0" fillId="0" borderId="34" xfId="0" applyNumberFormat="1" applyBorder="1" applyAlignment="1">
      <alignment horizontal="left"/>
    </xf>
    <xf numFmtId="177" fontId="0" fillId="33" borderId="35" xfId="0" applyNumberFormat="1" applyFill="1" applyBorder="1" applyAlignment="1">
      <alignment horizontal="center" vertical="center"/>
    </xf>
    <xf numFmtId="177" fontId="0" fillId="33" borderId="36" xfId="0" applyNumberFormat="1" applyFill="1" applyBorder="1" applyAlignment="1">
      <alignment horizontal="center" vertical="center"/>
    </xf>
    <xf numFmtId="177" fontId="0" fillId="33" borderId="37" xfId="0" applyNumberFormat="1" applyFill="1" applyBorder="1" applyAlignment="1">
      <alignment horizontal="center" vertical="center"/>
    </xf>
    <xf numFmtId="177" fontId="4" fillId="33" borderId="37" xfId="0" applyNumberFormat="1" applyFont="1" applyFill="1" applyBorder="1" applyAlignment="1">
      <alignment horizontal="center" vertical="center"/>
    </xf>
    <xf numFmtId="177" fontId="4" fillId="33" borderId="36" xfId="0" applyNumberFormat="1" applyFont="1" applyFill="1" applyBorder="1" applyAlignment="1">
      <alignment horizontal="center" vertical="center"/>
    </xf>
    <xf numFmtId="177" fontId="0" fillId="33" borderId="38" xfId="0" applyNumberFormat="1" applyFill="1" applyBorder="1" applyAlignment="1">
      <alignment horizontal="center" vertical="center"/>
    </xf>
    <xf numFmtId="177" fontId="0" fillId="33" borderId="39" xfId="0" applyNumberFormat="1" applyFill="1" applyBorder="1" applyAlignment="1">
      <alignment horizontal="center" vertical="center"/>
    </xf>
    <xf numFmtId="177" fontId="4" fillId="33" borderId="40" xfId="0" applyNumberFormat="1" applyFont="1" applyFill="1" applyBorder="1" applyAlignment="1">
      <alignment horizontal="center" vertical="center"/>
    </xf>
    <xf numFmtId="177" fontId="4" fillId="33" borderId="39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4" fillId="0" borderId="41" xfId="0" applyNumberFormat="1" applyFont="1" applyBorder="1" applyAlignment="1">
      <alignment horizontal="right"/>
    </xf>
    <xf numFmtId="177" fontId="0" fillId="0" borderId="42" xfId="0" applyNumberFormat="1" applyBorder="1" applyAlignment="1">
      <alignment horizontal="center" vertical="center"/>
    </xf>
    <xf numFmtId="177" fontId="0" fillId="0" borderId="43" xfId="0" applyNumberFormat="1" applyBorder="1" applyAlignment="1">
      <alignment horizontal="center" vertical="center"/>
    </xf>
    <xf numFmtId="177" fontId="0" fillId="33" borderId="44" xfId="0" applyNumberFormat="1" applyFill="1" applyBorder="1" applyAlignment="1">
      <alignment horizontal="center" vertical="center"/>
    </xf>
    <xf numFmtId="177" fontId="0" fillId="33" borderId="34" xfId="0" applyNumberFormat="1" applyFill="1" applyBorder="1" applyAlignment="1">
      <alignment horizontal="center" vertical="center"/>
    </xf>
    <xf numFmtId="177" fontId="0" fillId="33" borderId="45" xfId="0" applyNumberForma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22">
      <selection activeCell="E37" sqref="E37"/>
    </sheetView>
  </sheetViews>
  <sheetFormatPr defaultColWidth="9.00390625" defaultRowHeight="13.5"/>
  <cols>
    <col min="1" max="1" width="13.00390625" style="1" bestFit="1" customWidth="1"/>
    <col min="2" max="5" width="10.625" style="1" customWidth="1"/>
    <col min="6" max="6" width="4.75390625" style="1" customWidth="1"/>
    <col min="7" max="7" width="10.375" style="1" customWidth="1"/>
    <col min="8" max="11" width="10.625" style="1" customWidth="1"/>
    <col min="12" max="12" width="10.00390625" style="1" customWidth="1"/>
    <col min="13" max="13" width="4.75390625" style="1" customWidth="1"/>
    <col min="14" max="17" width="10.625" style="1" customWidth="1"/>
    <col min="18" max="18" width="17.75390625" style="1" customWidth="1"/>
    <col min="19" max="16384" width="9.00390625" style="1" customWidth="1"/>
  </cols>
  <sheetData>
    <row r="1" spans="1:17" ht="14.2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5:17" ht="14.25" thickBot="1">
      <c r="O2" s="60" t="s">
        <v>73</v>
      </c>
      <c r="P2" s="60"/>
      <c r="Q2" s="60"/>
    </row>
    <row r="3" spans="1:17" ht="20.2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61" t="s">
        <v>0</v>
      </c>
      <c r="G3" s="62"/>
      <c r="H3" s="3" t="s">
        <v>1</v>
      </c>
      <c r="I3" s="3" t="s">
        <v>2</v>
      </c>
      <c r="J3" s="3" t="s">
        <v>3</v>
      </c>
      <c r="K3" s="39" t="s">
        <v>4</v>
      </c>
      <c r="L3" s="61" t="s">
        <v>5</v>
      </c>
      <c r="M3" s="62"/>
      <c r="N3" s="3" t="s">
        <v>1</v>
      </c>
      <c r="O3" s="3" t="s">
        <v>2</v>
      </c>
      <c r="P3" s="3" t="s">
        <v>3</v>
      </c>
      <c r="Q3" s="5" t="s">
        <v>4</v>
      </c>
    </row>
    <row r="4" spans="1:17" ht="17.25" customHeight="1" thickTop="1">
      <c r="A4" s="6" t="s">
        <v>6</v>
      </c>
      <c r="B4" s="7">
        <f>SUM(B9:B31,H4:H31,N4:N31)</f>
        <v>59654</v>
      </c>
      <c r="C4" s="8">
        <f>D4+E4</f>
        <v>131292</v>
      </c>
      <c r="D4" s="8">
        <f>SUM(D9:D31,J4:J31,P4:P31)</f>
        <v>66939</v>
      </c>
      <c r="E4" s="8">
        <f>SUM(E9:E31,K4:K31,Q4:Q31)</f>
        <v>64353</v>
      </c>
      <c r="F4" s="63" t="s">
        <v>7</v>
      </c>
      <c r="G4" s="64"/>
      <c r="H4" s="37">
        <v>870</v>
      </c>
      <c r="I4" s="8">
        <f aca="true" t="shared" si="0" ref="I4:I31">SUM(J4:K4)</f>
        <v>2097</v>
      </c>
      <c r="J4" s="38">
        <v>1068</v>
      </c>
      <c r="K4" s="41">
        <v>1029</v>
      </c>
      <c r="L4" s="64" t="s">
        <v>8</v>
      </c>
      <c r="M4" s="65"/>
      <c r="N4" s="37">
        <v>499</v>
      </c>
      <c r="O4" s="8">
        <f aca="true" t="shared" si="1" ref="O4:O31">SUM(P4:Q4)</f>
        <v>989</v>
      </c>
      <c r="P4" s="38">
        <v>520</v>
      </c>
      <c r="Q4" s="42">
        <v>469</v>
      </c>
    </row>
    <row r="5" spans="1:19" ht="17.25" customHeight="1">
      <c r="A5" s="9" t="s">
        <v>9</v>
      </c>
      <c r="B5" s="8">
        <v>57505</v>
      </c>
      <c r="C5" s="8">
        <f>SUM(D5:E5)</f>
        <v>128462</v>
      </c>
      <c r="D5" s="8">
        <v>65636</v>
      </c>
      <c r="E5" s="8">
        <v>62826</v>
      </c>
      <c r="F5" s="50" t="s">
        <v>10</v>
      </c>
      <c r="G5" s="51"/>
      <c r="H5" s="37">
        <v>654</v>
      </c>
      <c r="I5" s="10">
        <f t="shared" si="0"/>
        <v>1466</v>
      </c>
      <c r="J5" s="37">
        <v>771</v>
      </c>
      <c r="K5" s="40">
        <v>695</v>
      </c>
      <c r="L5" s="52" t="s">
        <v>11</v>
      </c>
      <c r="M5" s="51"/>
      <c r="N5" s="37">
        <v>952</v>
      </c>
      <c r="O5" s="10">
        <f t="shared" si="1"/>
        <v>1875</v>
      </c>
      <c r="P5" s="37">
        <v>946</v>
      </c>
      <c r="Q5" s="43">
        <v>929</v>
      </c>
      <c r="R5" s="11"/>
      <c r="S5" s="11"/>
    </row>
    <row r="6" spans="1:17" ht="17.25" customHeight="1">
      <c r="A6" s="9" t="s">
        <v>12</v>
      </c>
      <c r="B6" s="10">
        <v>2149</v>
      </c>
      <c r="C6" s="10">
        <f>C4-C5</f>
        <v>2830</v>
      </c>
      <c r="D6" s="10">
        <f>D4-D5</f>
        <v>1303</v>
      </c>
      <c r="E6" s="12">
        <f>E4-E5</f>
        <v>1527</v>
      </c>
      <c r="F6" s="50" t="s">
        <v>13</v>
      </c>
      <c r="G6" s="51"/>
      <c r="H6" s="37">
        <v>238</v>
      </c>
      <c r="I6" s="10">
        <f t="shared" si="0"/>
        <v>353</v>
      </c>
      <c r="J6" s="37">
        <v>259</v>
      </c>
      <c r="K6" s="40">
        <v>94</v>
      </c>
      <c r="L6" s="52" t="s">
        <v>10</v>
      </c>
      <c r="M6" s="51"/>
      <c r="N6" s="37">
        <v>1748</v>
      </c>
      <c r="O6" s="10">
        <f t="shared" si="1"/>
        <v>3905</v>
      </c>
      <c r="P6" s="37">
        <v>1997</v>
      </c>
      <c r="Q6" s="43">
        <v>1908</v>
      </c>
    </row>
    <row r="7" spans="1:17" ht="17.25" customHeight="1">
      <c r="A7" s="13"/>
      <c r="B7" s="14"/>
      <c r="C7" s="15"/>
      <c r="D7" s="16"/>
      <c r="E7" s="17"/>
      <c r="F7" s="50" t="s">
        <v>14</v>
      </c>
      <c r="G7" s="51"/>
      <c r="H7" s="37">
        <v>0</v>
      </c>
      <c r="I7" s="10">
        <f t="shared" si="0"/>
        <v>0</v>
      </c>
      <c r="J7" s="34">
        <v>0</v>
      </c>
      <c r="K7" s="35">
        <v>0</v>
      </c>
      <c r="L7" s="52" t="s">
        <v>15</v>
      </c>
      <c r="M7" s="51"/>
      <c r="N7" s="37">
        <v>666</v>
      </c>
      <c r="O7" s="10">
        <f t="shared" si="1"/>
        <v>1755</v>
      </c>
      <c r="P7" s="37">
        <v>900</v>
      </c>
      <c r="Q7" s="43">
        <v>855</v>
      </c>
    </row>
    <row r="8" spans="1:17" ht="17.25" customHeight="1">
      <c r="A8" s="18"/>
      <c r="B8" s="19"/>
      <c r="C8" s="20"/>
      <c r="D8" s="19"/>
      <c r="E8" s="21"/>
      <c r="F8" s="50" t="s">
        <v>16</v>
      </c>
      <c r="G8" s="51"/>
      <c r="H8" s="37">
        <v>44</v>
      </c>
      <c r="I8" s="10">
        <f t="shared" si="0"/>
        <v>61</v>
      </c>
      <c r="J8" s="37">
        <v>40</v>
      </c>
      <c r="K8" s="40">
        <v>21</v>
      </c>
      <c r="L8" s="52" t="s">
        <v>17</v>
      </c>
      <c r="M8" s="51"/>
      <c r="N8" s="37">
        <v>93</v>
      </c>
      <c r="O8" s="10">
        <f t="shared" si="1"/>
        <v>108</v>
      </c>
      <c r="P8" s="37">
        <v>50</v>
      </c>
      <c r="Q8" s="43">
        <v>58</v>
      </c>
    </row>
    <row r="9" spans="1:17" ht="17.25" customHeight="1">
      <c r="A9" s="22" t="s">
        <v>18</v>
      </c>
      <c r="B9" s="37">
        <v>2835</v>
      </c>
      <c r="C9" s="10">
        <f aca="true" t="shared" si="2" ref="C9:C31">SUM(D9:E9)</f>
        <v>6129</v>
      </c>
      <c r="D9" s="37">
        <v>3112</v>
      </c>
      <c r="E9" s="40">
        <v>3017</v>
      </c>
      <c r="F9" s="50" t="s">
        <v>19</v>
      </c>
      <c r="G9" s="51"/>
      <c r="H9" s="37">
        <v>4</v>
      </c>
      <c r="I9" s="10">
        <f t="shared" si="0"/>
        <v>10</v>
      </c>
      <c r="J9" s="37">
        <v>5</v>
      </c>
      <c r="K9" s="40">
        <v>5</v>
      </c>
      <c r="L9" s="52" t="s">
        <v>20</v>
      </c>
      <c r="M9" s="51"/>
      <c r="N9" s="37">
        <v>360</v>
      </c>
      <c r="O9" s="10">
        <f t="shared" si="1"/>
        <v>807</v>
      </c>
      <c r="P9" s="37">
        <v>429</v>
      </c>
      <c r="Q9" s="43">
        <v>378</v>
      </c>
    </row>
    <row r="10" spans="1:17" ht="17.25" customHeight="1">
      <c r="A10" s="23" t="s">
        <v>21</v>
      </c>
      <c r="B10" s="37">
        <v>2637</v>
      </c>
      <c r="C10" s="10">
        <f t="shared" si="2"/>
        <v>5014</v>
      </c>
      <c r="D10" s="37">
        <v>2520</v>
      </c>
      <c r="E10" s="40">
        <v>2494</v>
      </c>
      <c r="F10" s="50" t="s">
        <v>22</v>
      </c>
      <c r="G10" s="51"/>
      <c r="H10" s="37">
        <v>11</v>
      </c>
      <c r="I10" s="10">
        <f t="shared" si="0"/>
        <v>20</v>
      </c>
      <c r="J10" s="37">
        <v>16</v>
      </c>
      <c r="K10" s="40">
        <v>4</v>
      </c>
      <c r="L10" s="52" t="s">
        <v>23</v>
      </c>
      <c r="M10" s="51"/>
      <c r="N10" s="37">
        <v>609</v>
      </c>
      <c r="O10" s="10">
        <f t="shared" si="1"/>
        <v>1311</v>
      </c>
      <c r="P10" s="37">
        <v>661</v>
      </c>
      <c r="Q10" s="43">
        <v>650</v>
      </c>
    </row>
    <row r="11" spans="1:17" ht="17.25" customHeight="1">
      <c r="A11" s="23" t="s">
        <v>24</v>
      </c>
      <c r="B11" s="37">
        <v>615</v>
      </c>
      <c r="C11" s="10">
        <f t="shared" si="2"/>
        <v>1338</v>
      </c>
      <c r="D11" s="37">
        <v>684</v>
      </c>
      <c r="E11" s="40">
        <v>654</v>
      </c>
      <c r="F11" s="50" t="s">
        <v>25</v>
      </c>
      <c r="G11" s="51"/>
      <c r="H11" s="37">
        <v>838</v>
      </c>
      <c r="I11" s="10">
        <f t="shared" si="0"/>
        <v>838</v>
      </c>
      <c r="J11" s="37">
        <v>417</v>
      </c>
      <c r="K11" s="40">
        <v>421</v>
      </c>
      <c r="L11" s="52" t="s">
        <v>26</v>
      </c>
      <c r="M11" s="51"/>
      <c r="N11" s="37">
        <v>489</v>
      </c>
      <c r="O11" s="10">
        <f t="shared" si="1"/>
        <v>922</v>
      </c>
      <c r="P11" s="37">
        <v>453</v>
      </c>
      <c r="Q11" s="43">
        <v>469</v>
      </c>
    </row>
    <row r="12" spans="1:17" ht="17.25" customHeight="1">
      <c r="A12" s="23" t="s">
        <v>27</v>
      </c>
      <c r="B12" s="37">
        <v>836</v>
      </c>
      <c r="C12" s="10">
        <f t="shared" si="2"/>
        <v>1456</v>
      </c>
      <c r="D12" s="37">
        <v>775</v>
      </c>
      <c r="E12" s="40">
        <v>681</v>
      </c>
      <c r="F12" s="50" t="s">
        <v>28</v>
      </c>
      <c r="G12" s="51"/>
      <c r="H12" s="37">
        <v>424</v>
      </c>
      <c r="I12" s="10">
        <f t="shared" si="0"/>
        <v>1032</v>
      </c>
      <c r="J12" s="37">
        <v>498</v>
      </c>
      <c r="K12" s="40">
        <v>534</v>
      </c>
      <c r="L12" s="52" t="s">
        <v>23</v>
      </c>
      <c r="M12" s="51"/>
      <c r="N12" s="37">
        <v>523</v>
      </c>
      <c r="O12" s="10">
        <f t="shared" si="1"/>
        <v>1141</v>
      </c>
      <c r="P12" s="37">
        <v>574</v>
      </c>
      <c r="Q12" s="43">
        <v>567</v>
      </c>
    </row>
    <row r="13" spans="1:17" ht="17.25" customHeight="1">
      <c r="A13" s="23" t="s">
        <v>29</v>
      </c>
      <c r="B13" s="37">
        <v>1244</v>
      </c>
      <c r="C13" s="10">
        <f t="shared" si="2"/>
        <v>2354</v>
      </c>
      <c r="D13" s="37">
        <v>1164</v>
      </c>
      <c r="E13" s="40">
        <v>1190</v>
      </c>
      <c r="F13" s="50" t="s">
        <v>30</v>
      </c>
      <c r="G13" s="51"/>
      <c r="H13" s="37">
        <v>623</v>
      </c>
      <c r="I13" s="10">
        <f t="shared" si="0"/>
        <v>1076</v>
      </c>
      <c r="J13" s="37">
        <v>572</v>
      </c>
      <c r="K13" s="40">
        <v>504</v>
      </c>
      <c r="L13" s="52" t="s">
        <v>31</v>
      </c>
      <c r="M13" s="51"/>
      <c r="N13" s="37">
        <v>242</v>
      </c>
      <c r="O13" s="10">
        <f t="shared" si="1"/>
        <v>453</v>
      </c>
      <c r="P13" s="37">
        <v>234</v>
      </c>
      <c r="Q13" s="43">
        <v>219</v>
      </c>
    </row>
    <row r="14" spans="1:17" ht="17.25" customHeight="1">
      <c r="A14" s="23" t="s">
        <v>32</v>
      </c>
      <c r="B14" s="37">
        <v>1072</v>
      </c>
      <c r="C14" s="10">
        <f t="shared" si="2"/>
        <v>2459</v>
      </c>
      <c r="D14" s="37">
        <v>1234</v>
      </c>
      <c r="E14" s="40">
        <v>1225</v>
      </c>
      <c r="F14" s="50" t="s">
        <v>33</v>
      </c>
      <c r="G14" s="51"/>
      <c r="H14" s="37">
        <v>581</v>
      </c>
      <c r="I14" s="10">
        <f t="shared" si="0"/>
        <v>1136</v>
      </c>
      <c r="J14" s="37">
        <v>607</v>
      </c>
      <c r="K14" s="40">
        <v>529</v>
      </c>
      <c r="L14" s="52" t="s">
        <v>23</v>
      </c>
      <c r="M14" s="51"/>
      <c r="N14" s="37">
        <v>170</v>
      </c>
      <c r="O14" s="10">
        <f t="shared" si="1"/>
        <v>366</v>
      </c>
      <c r="P14" s="37">
        <v>189</v>
      </c>
      <c r="Q14" s="43">
        <v>177</v>
      </c>
    </row>
    <row r="15" spans="1:17" ht="17.25" customHeight="1">
      <c r="A15" s="23" t="s">
        <v>29</v>
      </c>
      <c r="B15" s="37">
        <v>1136</v>
      </c>
      <c r="C15" s="10">
        <f t="shared" si="2"/>
        <v>2544</v>
      </c>
      <c r="D15" s="37">
        <v>1377</v>
      </c>
      <c r="E15" s="40">
        <v>1167</v>
      </c>
      <c r="F15" s="50" t="s">
        <v>34</v>
      </c>
      <c r="G15" s="51"/>
      <c r="H15" s="37">
        <v>603</v>
      </c>
      <c r="I15" s="10">
        <f t="shared" si="0"/>
        <v>1224</v>
      </c>
      <c r="J15" s="37">
        <v>614</v>
      </c>
      <c r="K15" s="40">
        <v>610</v>
      </c>
      <c r="L15" s="52" t="s">
        <v>35</v>
      </c>
      <c r="M15" s="51"/>
      <c r="N15" s="37">
        <v>386</v>
      </c>
      <c r="O15" s="10">
        <f t="shared" si="1"/>
        <v>811</v>
      </c>
      <c r="P15" s="37">
        <v>427</v>
      </c>
      <c r="Q15" s="43">
        <v>384</v>
      </c>
    </row>
    <row r="16" spans="1:17" ht="17.25" customHeight="1">
      <c r="A16" s="23" t="s">
        <v>36</v>
      </c>
      <c r="B16" s="37">
        <v>1035</v>
      </c>
      <c r="C16" s="10">
        <f t="shared" si="2"/>
        <v>2433</v>
      </c>
      <c r="D16" s="37">
        <v>1205</v>
      </c>
      <c r="E16" s="40">
        <v>1228</v>
      </c>
      <c r="F16" s="50" t="s">
        <v>30</v>
      </c>
      <c r="G16" s="51"/>
      <c r="H16" s="37">
        <v>363</v>
      </c>
      <c r="I16" s="10">
        <f t="shared" si="0"/>
        <v>745</v>
      </c>
      <c r="J16" s="37">
        <v>381</v>
      </c>
      <c r="K16" s="40">
        <v>364</v>
      </c>
      <c r="L16" s="52" t="s">
        <v>37</v>
      </c>
      <c r="M16" s="51"/>
      <c r="N16" s="37">
        <v>542</v>
      </c>
      <c r="O16" s="10">
        <f t="shared" si="1"/>
        <v>1276</v>
      </c>
      <c r="P16" s="37">
        <v>652</v>
      </c>
      <c r="Q16" s="43">
        <v>624</v>
      </c>
    </row>
    <row r="17" spans="1:17" ht="17.25" customHeight="1">
      <c r="A17" s="23" t="s">
        <v>38</v>
      </c>
      <c r="B17" s="37">
        <v>279</v>
      </c>
      <c r="C17" s="10">
        <f t="shared" si="2"/>
        <v>554</v>
      </c>
      <c r="D17" s="37">
        <v>296</v>
      </c>
      <c r="E17" s="40">
        <v>258</v>
      </c>
      <c r="F17" s="50" t="s">
        <v>39</v>
      </c>
      <c r="G17" s="51"/>
      <c r="H17" s="37">
        <v>1566</v>
      </c>
      <c r="I17" s="10">
        <f t="shared" si="0"/>
        <v>3537</v>
      </c>
      <c r="J17" s="37">
        <v>1750</v>
      </c>
      <c r="K17" s="40">
        <v>1787</v>
      </c>
      <c r="L17" s="52" t="s">
        <v>40</v>
      </c>
      <c r="M17" s="51"/>
      <c r="N17" s="37">
        <v>30</v>
      </c>
      <c r="O17" s="10">
        <f t="shared" si="1"/>
        <v>57</v>
      </c>
      <c r="P17" s="37">
        <v>36</v>
      </c>
      <c r="Q17" s="43">
        <v>21</v>
      </c>
    </row>
    <row r="18" spans="1:17" ht="17.25" customHeight="1">
      <c r="A18" s="23" t="s">
        <v>41</v>
      </c>
      <c r="B18" s="37">
        <v>466</v>
      </c>
      <c r="C18" s="10">
        <f t="shared" si="2"/>
        <v>980</v>
      </c>
      <c r="D18" s="37">
        <v>497</v>
      </c>
      <c r="E18" s="40">
        <v>483</v>
      </c>
      <c r="F18" s="50" t="s">
        <v>23</v>
      </c>
      <c r="G18" s="51"/>
      <c r="H18" s="37">
        <v>1694</v>
      </c>
      <c r="I18" s="10">
        <f t="shared" si="0"/>
        <v>3664</v>
      </c>
      <c r="J18" s="37">
        <v>1830</v>
      </c>
      <c r="K18" s="40">
        <v>1834</v>
      </c>
      <c r="L18" s="53" t="s">
        <v>42</v>
      </c>
      <c r="M18" s="54"/>
      <c r="N18" s="37">
        <v>1940</v>
      </c>
      <c r="O18" s="10">
        <f t="shared" si="1"/>
        <v>3983</v>
      </c>
      <c r="P18" s="37">
        <v>1977</v>
      </c>
      <c r="Q18" s="43">
        <v>2006</v>
      </c>
    </row>
    <row r="19" spans="1:17" ht="17.25" customHeight="1">
      <c r="A19" s="23" t="s">
        <v>43</v>
      </c>
      <c r="B19" s="37">
        <v>848</v>
      </c>
      <c r="C19" s="10">
        <f t="shared" si="2"/>
        <v>1809</v>
      </c>
      <c r="D19" s="37">
        <v>929</v>
      </c>
      <c r="E19" s="40">
        <v>880</v>
      </c>
      <c r="F19" s="50" t="s">
        <v>44</v>
      </c>
      <c r="G19" s="51"/>
      <c r="H19" s="37">
        <v>1758</v>
      </c>
      <c r="I19" s="10">
        <f t="shared" si="0"/>
        <v>3695</v>
      </c>
      <c r="J19" s="37">
        <v>1834</v>
      </c>
      <c r="K19" s="40">
        <v>1861</v>
      </c>
      <c r="L19" s="53" t="s">
        <v>45</v>
      </c>
      <c r="M19" s="54"/>
      <c r="N19" s="37">
        <v>791</v>
      </c>
      <c r="O19" s="10">
        <f t="shared" si="1"/>
        <v>1539</v>
      </c>
      <c r="P19" s="37">
        <v>791</v>
      </c>
      <c r="Q19" s="43">
        <v>748</v>
      </c>
    </row>
    <row r="20" spans="1:17" ht="17.25" customHeight="1">
      <c r="A20" s="23" t="s">
        <v>29</v>
      </c>
      <c r="B20" s="37">
        <v>1178</v>
      </c>
      <c r="C20" s="10">
        <f t="shared" si="2"/>
        <v>2856</v>
      </c>
      <c r="D20" s="37">
        <v>1438</v>
      </c>
      <c r="E20" s="40">
        <v>1418</v>
      </c>
      <c r="F20" s="50" t="s">
        <v>37</v>
      </c>
      <c r="G20" s="51"/>
      <c r="H20" s="37">
        <v>721</v>
      </c>
      <c r="I20" s="10">
        <f t="shared" si="0"/>
        <v>1616</v>
      </c>
      <c r="J20" s="37">
        <v>801</v>
      </c>
      <c r="K20" s="40">
        <v>815</v>
      </c>
      <c r="L20" s="53" t="s">
        <v>46</v>
      </c>
      <c r="M20" s="54"/>
      <c r="N20" s="37">
        <v>773</v>
      </c>
      <c r="O20" s="10">
        <f t="shared" si="1"/>
        <v>1626</v>
      </c>
      <c r="P20" s="37">
        <v>814</v>
      </c>
      <c r="Q20" s="43">
        <v>812</v>
      </c>
    </row>
    <row r="21" spans="1:17" ht="17.25" customHeight="1">
      <c r="A21" s="23" t="s">
        <v>36</v>
      </c>
      <c r="B21" s="37">
        <v>446</v>
      </c>
      <c r="C21" s="10">
        <f t="shared" si="2"/>
        <v>1038</v>
      </c>
      <c r="D21" s="37">
        <v>528</v>
      </c>
      <c r="E21" s="40">
        <v>510</v>
      </c>
      <c r="F21" s="50" t="s">
        <v>47</v>
      </c>
      <c r="G21" s="51"/>
      <c r="H21" s="37">
        <v>871</v>
      </c>
      <c r="I21" s="10">
        <f t="shared" si="0"/>
        <v>2142</v>
      </c>
      <c r="J21" s="37">
        <v>1076</v>
      </c>
      <c r="K21" s="40">
        <v>1066</v>
      </c>
      <c r="L21" s="53" t="s">
        <v>48</v>
      </c>
      <c r="M21" s="54"/>
      <c r="N21" s="37">
        <v>777</v>
      </c>
      <c r="O21" s="10">
        <f t="shared" si="1"/>
        <v>1728</v>
      </c>
      <c r="P21" s="37">
        <v>869</v>
      </c>
      <c r="Q21" s="43">
        <v>859</v>
      </c>
    </row>
    <row r="22" spans="1:17" ht="17.25" customHeight="1">
      <c r="A22" s="23" t="s">
        <v>49</v>
      </c>
      <c r="B22" s="37">
        <v>1250</v>
      </c>
      <c r="C22" s="10">
        <f t="shared" si="2"/>
        <v>3018</v>
      </c>
      <c r="D22" s="37">
        <v>1515</v>
      </c>
      <c r="E22" s="40">
        <v>1503</v>
      </c>
      <c r="F22" s="50" t="s">
        <v>50</v>
      </c>
      <c r="G22" s="51"/>
      <c r="H22" s="37">
        <v>280</v>
      </c>
      <c r="I22" s="10">
        <f t="shared" si="0"/>
        <v>715</v>
      </c>
      <c r="J22" s="37">
        <v>355</v>
      </c>
      <c r="K22" s="40">
        <v>360</v>
      </c>
      <c r="L22" s="52" t="s">
        <v>51</v>
      </c>
      <c r="M22" s="51"/>
      <c r="N22" s="37">
        <v>39</v>
      </c>
      <c r="O22" s="10">
        <f t="shared" si="1"/>
        <v>47</v>
      </c>
      <c r="P22" s="37">
        <v>15</v>
      </c>
      <c r="Q22" s="43">
        <v>32</v>
      </c>
    </row>
    <row r="23" spans="1:17" ht="17.25" customHeight="1">
      <c r="A23" s="23" t="s">
        <v>29</v>
      </c>
      <c r="B23" s="37">
        <v>1246</v>
      </c>
      <c r="C23" s="10">
        <f t="shared" si="2"/>
        <v>2631</v>
      </c>
      <c r="D23" s="37">
        <v>1392</v>
      </c>
      <c r="E23" s="40">
        <v>1239</v>
      </c>
      <c r="F23" s="50" t="s">
        <v>23</v>
      </c>
      <c r="G23" s="51"/>
      <c r="H23" s="37">
        <v>566</v>
      </c>
      <c r="I23" s="10">
        <f t="shared" si="0"/>
        <v>1441</v>
      </c>
      <c r="J23" s="37">
        <v>713</v>
      </c>
      <c r="K23" s="40">
        <v>728</v>
      </c>
      <c r="L23" s="52" t="s">
        <v>52</v>
      </c>
      <c r="M23" s="51"/>
      <c r="N23" s="37">
        <v>605</v>
      </c>
      <c r="O23" s="10">
        <f t="shared" si="1"/>
        <v>1418</v>
      </c>
      <c r="P23" s="37">
        <v>721</v>
      </c>
      <c r="Q23" s="43">
        <v>697</v>
      </c>
    </row>
    <row r="24" spans="1:17" ht="17.25" customHeight="1">
      <c r="A24" s="23" t="s">
        <v>36</v>
      </c>
      <c r="B24" s="37">
        <v>187</v>
      </c>
      <c r="C24" s="10">
        <f t="shared" si="2"/>
        <v>443</v>
      </c>
      <c r="D24" s="37">
        <v>241</v>
      </c>
      <c r="E24" s="40">
        <v>202</v>
      </c>
      <c r="F24" s="50" t="s">
        <v>44</v>
      </c>
      <c r="G24" s="51"/>
      <c r="H24" s="37">
        <v>1194</v>
      </c>
      <c r="I24" s="10">
        <f t="shared" si="0"/>
        <v>2783</v>
      </c>
      <c r="J24" s="37">
        <v>1437</v>
      </c>
      <c r="K24" s="40">
        <v>1346</v>
      </c>
      <c r="L24" s="52" t="s">
        <v>23</v>
      </c>
      <c r="M24" s="51"/>
      <c r="N24" s="37">
        <v>1150</v>
      </c>
      <c r="O24" s="10">
        <f t="shared" si="1"/>
        <v>2539</v>
      </c>
      <c r="P24" s="37">
        <v>1294</v>
      </c>
      <c r="Q24" s="43">
        <v>1245</v>
      </c>
    </row>
    <row r="25" spans="1:17" ht="17.25" customHeight="1">
      <c r="A25" s="23" t="s">
        <v>38</v>
      </c>
      <c r="B25" s="37">
        <v>1784</v>
      </c>
      <c r="C25" s="10">
        <f t="shared" si="2"/>
        <v>4706</v>
      </c>
      <c r="D25" s="37">
        <v>2386</v>
      </c>
      <c r="E25" s="40">
        <v>2320</v>
      </c>
      <c r="F25" s="50" t="s">
        <v>53</v>
      </c>
      <c r="G25" s="51"/>
      <c r="H25" s="37">
        <v>848</v>
      </c>
      <c r="I25" s="10">
        <f t="shared" si="0"/>
        <v>1807</v>
      </c>
      <c r="J25" s="37">
        <v>926</v>
      </c>
      <c r="K25" s="40">
        <v>881</v>
      </c>
      <c r="L25" s="52" t="s">
        <v>44</v>
      </c>
      <c r="M25" s="51"/>
      <c r="N25" s="37">
        <v>1191</v>
      </c>
      <c r="O25" s="10">
        <f t="shared" si="1"/>
        <v>2869</v>
      </c>
      <c r="P25" s="37">
        <v>1436</v>
      </c>
      <c r="Q25" s="43">
        <v>1433</v>
      </c>
    </row>
    <row r="26" spans="1:17" ht="17.25" customHeight="1">
      <c r="A26" s="23" t="s">
        <v>41</v>
      </c>
      <c r="B26" s="37">
        <v>341</v>
      </c>
      <c r="C26" s="10">
        <f t="shared" si="2"/>
        <v>843</v>
      </c>
      <c r="D26" s="37">
        <v>430</v>
      </c>
      <c r="E26" s="40">
        <v>413</v>
      </c>
      <c r="F26" s="50" t="s">
        <v>30</v>
      </c>
      <c r="G26" s="51"/>
      <c r="H26" s="37">
        <v>432</v>
      </c>
      <c r="I26" s="10">
        <f t="shared" si="0"/>
        <v>931</v>
      </c>
      <c r="J26" s="37">
        <v>506</v>
      </c>
      <c r="K26" s="40">
        <v>425</v>
      </c>
      <c r="L26" s="52" t="s">
        <v>37</v>
      </c>
      <c r="M26" s="51"/>
      <c r="N26" s="37">
        <v>878</v>
      </c>
      <c r="O26" s="10">
        <f t="shared" si="1"/>
        <v>2197</v>
      </c>
      <c r="P26" s="37">
        <v>1126</v>
      </c>
      <c r="Q26" s="43">
        <v>1071</v>
      </c>
    </row>
    <row r="27" spans="1:17" ht="17.25" customHeight="1">
      <c r="A27" s="23" t="s">
        <v>54</v>
      </c>
      <c r="B27" s="37">
        <v>394</v>
      </c>
      <c r="C27" s="10">
        <f t="shared" si="2"/>
        <v>875</v>
      </c>
      <c r="D27" s="37">
        <v>465</v>
      </c>
      <c r="E27" s="40">
        <v>410</v>
      </c>
      <c r="F27" s="50" t="s">
        <v>33</v>
      </c>
      <c r="G27" s="51"/>
      <c r="H27" s="37">
        <v>1519</v>
      </c>
      <c r="I27" s="10">
        <f t="shared" si="0"/>
        <v>3971</v>
      </c>
      <c r="J27" s="37">
        <v>2022</v>
      </c>
      <c r="K27" s="40">
        <v>1949</v>
      </c>
      <c r="L27" s="52" t="s">
        <v>55</v>
      </c>
      <c r="M27" s="51"/>
      <c r="N27" s="37">
        <v>0</v>
      </c>
      <c r="O27" s="10">
        <f t="shared" si="1"/>
        <v>0</v>
      </c>
      <c r="P27" s="34">
        <v>0</v>
      </c>
      <c r="Q27" s="36">
        <v>0</v>
      </c>
    </row>
    <row r="28" spans="1:17" ht="17.25" customHeight="1">
      <c r="A28" s="23" t="s">
        <v>29</v>
      </c>
      <c r="B28" s="37">
        <v>824</v>
      </c>
      <c r="C28" s="10">
        <f t="shared" si="2"/>
        <v>1909</v>
      </c>
      <c r="D28" s="37">
        <v>959</v>
      </c>
      <c r="E28" s="40">
        <v>950</v>
      </c>
      <c r="F28" s="50" t="s">
        <v>56</v>
      </c>
      <c r="G28" s="51"/>
      <c r="H28" s="37">
        <v>947</v>
      </c>
      <c r="I28" s="10">
        <f t="shared" si="0"/>
        <v>2053</v>
      </c>
      <c r="J28" s="37">
        <v>1066</v>
      </c>
      <c r="K28" s="40">
        <v>987</v>
      </c>
      <c r="L28" s="52" t="s">
        <v>57</v>
      </c>
      <c r="M28" s="51"/>
      <c r="N28" s="37">
        <v>506</v>
      </c>
      <c r="O28" s="10">
        <f t="shared" si="1"/>
        <v>1139</v>
      </c>
      <c r="P28" s="37">
        <v>592</v>
      </c>
      <c r="Q28" s="43">
        <v>547</v>
      </c>
    </row>
    <row r="29" spans="1:17" ht="17.25" customHeight="1">
      <c r="A29" s="23" t="s">
        <v>36</v>
      </c>
      <c r="B29" s="37">
        <v>615</v>
      </c>
      <c r="C29" s="10">
        <f t="shared" si="2"/>
        <v>1410</v>
      </c>
      <c r="D29" s="37">
        <v>745</v>
      </c>
      <c r="E29" s="40">
        <v>665</v>
      </c>
      <c r="F29" s="50" t="s">
        <v>58</v>
      </c>
      <c r="G29" s="51"/>
      <c r="H29" s="37">
        <v>711</v>
      </c>
      <c r="I29" s="10">
        <f t="shared" si="0"/>
        <v>1617</v>
      </c>
      <c r="J29" s="37">
        <v>822</v>
      </c>
      <c r="K29" s="40">
        <v>795</v>
      </c>
      <c r="L29" s="52" t="s">
        <v>23</v>
      </c>
      <c r="M29" s="51"/>
      <c r="N29" s="37">
        <v>554</v>
      </c>
      <c r="O29" s="10">
        <f t="shared" si="1"/>
        <v>1426</v>
      </c>
      <c r="P29" s="37">
        <v>710</v>
      </c>
      <c r="Q29" s="43">
        <v>716</v>
      </c>
    </row>
    <row r="30" spans="1:17" ht="17.25" customHeight="1">
      <c r="A30" s="23" t="s">
        <v>38</v>
      </c>
      <c r="B30" s="37">
        <v>609</v>
      </c>
      <c r="C30" s="10">
        <f t="shared" si="2"/>
        <v>1363</v>
      </c>
      <c r="D30" s="37">
        <v>713</v>
      </c>
      <c r="E30" s="40">
        <v>650</v>
      </c>
      <c r="F30" s="50" t="s">
        <v>44</v>
      </c>
      <c r="G30" s="51"/>
      <c r="H30" s="37">
        <v>610</v>
      </c>
      <c r="I30" s="10">
        <f t="shared" si="0"/>
        <v>1487</v>
      </c>
      <c r="J30" s="37">
        <v>732</v>
      </c>
      <c r="K30" s="40">
        <v>755</v>
      </c>
      <c r="L30" s="53" t="s">
        <v>59</v>
      </c>
      <c r="M30" s="54"/>
      <c r="N30" s="37">
        <v>568</v>
      </c>
      <c r="O30" s="10">
        <f t="shared" si="1"/>
        <v>1311</v>
      </c>
      <c r="P30" s="37">
        <v>705</v>
      </c>
      <c r="Q30" s="43">
        <v>606</v>
      </c>
    </row>
    <row r="31" spans="1:17" ht="17.25" customHeight="1" thickBot="1">
      <c r="A31" s="47" t="s">
        <v>60</v>
      </c>
      <c r="B31" s="44">
        <v>936</v>
      </c>
      <c r="C31" s="24">
        <f t="shared" si="2"/>
        <v>2091</v>
      </c>
      <c r="D31" s="44">
        <v>1103</v>
      </c>
      <c r="E31" s="45">
        <v>988</v>
      </c>
      <c r="F31" s="55" t="s">
        <v>61</v>
      </c>
      <c r="G31" s="56"/>
      <c r="H31" s="44">
        <v>673</v>
      </c>
      <c r="I31" s="24">
        <f t="shared" si="0"/>
        <v>1631</v>
      </c>
      <c r="J31" s="44">
        <v>832</v>
      </c>
      <c r="K31" s="45">
        <v>799</v>
      </c>
      <c r="L31" s="57" t="s">
        <v>62</v>
      </c>
      <c r="M31" s="58"/>
      <c r="N31" s="44">
        <v>117</v>
      </c>
      <c r="O31" s="24">
        <f t="shared" si="1"/>
        <v>293</v>
      </c>
      <c r="P31" s="44">
        <v>163</v>
      </c>
      <c r="Q31" s="46">
        <v>130</v>
      </c>
    </row>
    <row r="32" spans="1:17" ht="23.25" customHeight="1">
      <c r="A32" s="48"/>
      <c r="B32" s="48"/>
      <c r="C32" s="48"/>
      <c r="D32" s="48"/>
      <c r="E32" s="48"/>
      <c r="F32" s="25"/>
      <c r="G32" s="25"/>
      <c r="H32" s="26"/>
      <c r="I32" s="26"/>
      <c r="J32" s="26"/>
      <c r="K32" s="26"/>
      <c r="L32" s="25"/>
      <c r="M32" s="25"/>
      <c r="N32" s="25"/>
      <c r="O32" s="25"/>
      <c r="P32" s="25"/>
      <c r="Q32" s="25"/>
    </row>
    <row r="33" spans="1:14" ht="22.5" customHeight="1">
      <c r="A33" s="48" t="s">
        <v>63</v>
      </c>
      <c r="B33" s="48"/>
      <c r="C33" s="48"/>
      <c r="D33" s="48"/>
      <c r="E33" s="48"/>
      <c r="F33" s="25"/>
      <c r="G33" s="25"/>
      <c r="H33" s="26"/>
      <c r="I33" s="26"/>
      <c r="J33" s="26"/>
      <c r="K33" s="26"/>
      <c r="L33" s="25"/>
      <c r="M33" s="25"/>
      <c r="N33" s="25"/>
    </row>
    <row r="34" spans="2:11" ht="16.5" customHeight="1">
      <c r="B34" s="49" t="s">
        <v>64</v>
      </c>
      <c r="C34" s="49"/>
      <c r="G34" s="49" t="s">
        <v>65</v>
      </c>
      <c r="H34" s="49"/>
      <c r="J34" s="49" t="s">
        <v>66</v>
      </c>
      <c r="K34" s="49"/>
    </row>
    <row r="35" spans="2:12" ht="17.25" customHeight="1">
      <c r="B35" s="27" t="s">
        <v>3</v>
      </c>
      <c r="C35" s="27" t="s">
        <v>4</v>
      </c>
      <c r="D35" s="27" t="s">
        <v>67</v>
      </c>
      <c r="E35" s="27" t="s">
        <v>1</v>
      </c>
      <c r="G35" s="27" t="s">
        <v>68</v>
      </c>
      <c r="H35" s="27" t="s">
        <v>69</v>
      </c>
      <c r="I35" s="28" t="s">
        <v>70</v>
      </c>
      <c r="J35" s="29" t="s">
        <v>71</v>
      </c>
      <c r="K35" s="30" t="s">
        <v>72</v>
      </c>
      <c r="L35" s="27" t="s">
        <v>70</v>
      </c>
    </row>
    <row r="36" spans="2:12" ht="17.25" customHeight="1">
      <c r="B36" s="31">
        <v>152</v>
      </c>
      <c r="C36" s="31">
        <v>376</v>
      </c>
      <c r="D36" s="31">
        <f>SUM(B36:C36)</f>
        <v>528</v>
      </c>
      <c r="E36" s="31">
        <v>510</v>
      </c>
      <c r="G36" s="31">
        <v>112</v>
      </c>
      <c r="H36" s="32">
        <v>69</v>
      </c>
      <c r="I36" s="32">
        <f>G36-H36</f>
        <v>43</v>
      </c>
      <c r="J36" s="33">
        <v>1431</v>
      </c>
      <c r="K36" s="31">
        <v>946</v>
      </c>
      <c r="L36" s="31">
        <f>J36-K36</f>
        <v>485</v>
      </c>
    </row>
  </sheetData>
  <sheetProtection/>
  <mergeCells count="65">
    <mergeCell ref="A1:Q1"/>
    <mergeCell ref="O2:Q2"/>
    <mergeCell ref="F3:G3"/>
    <mergeCell ref="L3:M3"/>
    <mergeCell ref="F4:G4"/>
    <mergeCell ref="L4:M4"/>
    <mergeCell ref="F5:G5"/>
    <mergeCell ref="L5:M5"/>
    <mergeCell ref="F6:G6"/>
    <mergeCell ref="L6:M6"/>
    <mergeCell ref="F7:G7"/>
    <mergeCell ref="L7:M7"/>
    <mergeCell ref="F8:G8"/>
    <mergeCell ref="L8:M8"/>
    <mergeCell ref="F9:G9"/>
    <mergeCell ref="L9:M9"/>
    <mergeCell ref="F10:G10"/>
    <mergeCell ref="L10:M10"/>
    <mergeCell ref="F11:G11"/>
    <mergeCell ref="L11:M11"/>
    <mergeCell ref="F12:G12"/>
    <mergeCell ref="L12:M12"/>
    <mergeCell ref="F13:G13"/>
    <mergeCell ref="L13:M13"/>
    <mergeCell ref="F14:G14"/>
    <mergeCell ref="L14:M14"/>
    <mergeCell ref="F15:G15"/>
    <mergeCell ref="L15:M15"/>
    <mergeCell ref="F16:G16"/>
    <mergeCell ref="L16:M16"/>
    <mergeCell ref="F17:G17"/>
    <mergeCell ref="L17:M17"/>
    <mergeCell ref="F18:G18"/>
    <mergeCell ref="L18:M18"/>
    <mergeCell ref="F19:G19"/>
    <mergeCell ref="L19:M19"/>
    <mergeCell ref="F20:G20"/>
    <mergeCell ref="L20:M20"/>
    <mergeCell ref="F21:G21"/>
    <mergeCell ref="L21:M21"/>
    <mergeCell ref="F22:G22"/>
    <mergeCell ref="L22:M22"/>
    <mergeCell ref="L28:M28"/>
    <mergeCell ref="F23:G23"/>
    <mergeCell ref="L23:M23"/>
    <mergeCell ref="F24:G24"/>
    <mergeCell ref="L24:M24"/>
    <mergeCell ref="F25:G25"/>
    <mergeCell ref="L25:M25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A32:E32"/>
    <mergeCell ref="A33:E33"/>
    <mergeCell ref="B34:C34"/>
    <mergeCell ref="G34:H34"/>
    <mergeCell ref="J34:K34"/>
    <mergeCell ref="F29:G29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ASAKA</cp:lastModifiedBy>
  <dcterms:created xsi:type="dcterms:W3CDTF">2011-04-08T05:47:31Z</dcterms:created>
  <dcterms:modified xsi:type="dcterms:W3CDTF">2011-05-13T08:12:44Z</dcterms:modified>
  <cp:category/>
  <cp:version/>
  <cp:contentType/>
  <cp:contentStatus/>
</cp:coreProperties>
</file>