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730" windowHeight="8310"/>
  </bookViews>
  <sheets>
    <sheet name="R3.8.1" sheetId="8" r:id="rId1"/>
  </sheets>
  <calcPr calcId="162913"/>
</workbook>
</file>

<file path=xl/calcChain.xml><?xml version="1.0" encoding="utf-8"?>
<calcChain xmlns="http://schemas.openxmlformats.org/spreadsheetml/2006/main">
  <c r="L36" i="8" l="1"/>
  <c r="I36" i="8"/>
  <c r="D36" i="8"/>
  <c r="C6" i="8"/>
  <c r="C5" i="8"/>
  <c r="E4" i="8"/>
  <c r="D4" i="8"/>
  <c r="C4" i="8" s="1"/>
  <c r="B4" i="8"/>
  <c r="B5" i="8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<sst xmlns="http://schemas.openxmlformats.org/spreadsheetml/2006/main" count="113" uniqueCount="71">
  <si>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</si>
  <si>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</si>
  <si>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</si>
  <si>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</si>
  <si>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</si>
  <si>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</si>
  <si>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</si>
  <si>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</si>
  <si>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</si>
  <si>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</si>
  <si>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</si>
  <si>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</si>
  <si>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</si>
  <si>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</si>
  <si>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</si>
  <si>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</si>
  <si>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</si>
  <si>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</si>
  <si>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</si>
  <si>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</si>
  <si>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</si>
  <si>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</si>
  <si>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</si>
  <si>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</si>
  <si>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</si>
  <si>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</si>
  <si>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</si>
  <si>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</si>
  <si>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</si>
  <si>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</si>
  <si>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</si>
  <si>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</si>
  <si>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</si>
  <si>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</si>
  <si>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</si>
  <si>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</si>
  <si>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</si>
  <si>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</si>
  <si>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</si>
  <si>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</si>
  <si>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</si>
  <si>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</si>
  <si>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</si>
  <si>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</si>
  <si>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</si>
  <si>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</si>
  <si>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</si>
  <si>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</si>
  <si>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</si>
  <si>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</si>
  <si>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</si>
  <si>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</si>
  <si>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</si>
  <si>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</si>
  <si>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</si>
  <si>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</si>
  <si>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</si>
  <si>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</si>
  <si>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</si>
  <si>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</si>
  <si>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</si>
  <si>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</si>
  <si>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</si>
  <si>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</si>
  <si>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</si>
  <si>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</si>
  <si>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</si>
  <si>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</si>
  <si>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</si>
  <si>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</si>
  <si>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令和３年８月１日現在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</si>
</sst>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0" fillId="0" borderId="0" xfId="0" applyNumberFormat="1"/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5" fillId="0" borderId="23" xfId="0" applyNumberFormat="1" applyFont="1" applyBorder="1"/>
    <xf numFmtId="178" fontId="5" fillId="0" borderId="26" xfId="0" applyNumberFormat="1" applyFont="1" applyBorder="1"/>
    <xf numFmtId="178" fontId="5" fillId="0" borderId="32" xfId="0" applyNumberFormat="1" applyFont="1" applyBorder="1"/>
    <xf numFmtId="178" fontId="0" fillId="0" borderId="3" xfId="0" applyNumberFormat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4" xfId="0" applyNumberFormat="1" applyFont="1" applyBorder="1"/>
    <xf numFmtId="178" fontId="5" fillId="0" borderId="33" xfId="0" applyNumberFormat="1" applyFont="1" applyBorder="1"/>
    <xf numFmtId="178" fontId="0" fillId="0" borderId="4" xfId="0" applyNumberFormat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177" fontId="5" fillId="0" borderId="14" xfId="0" applyNumberFormat="1" applyFont="1" applyBorder="1"/>
    <xf numFmtId="178" fontId="0" fillId="2" borderId="5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7" xfId="0" applyNumberFormat="1" applyFont="1" applyBorder="1"/>
    <xf numFmtId="178" fontId="5" fillId="0" borderId="12" xfId="0" applyNumberFormat="1" applyFont="1" applyBorder="1"/>
    <xf numFmtId="178" fontId="5" fillId="0" borderId="17" xfId="0" applyNumberFormat="1" applyFont="1" applyBorder="1"/>
    <xf numFmtId="178" fontId="5" fillId="0" borderId="34" xfId="0" applyNumberFormat="1" applyFont="1" applyBorder="1"/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left"/>
    </xf>
    <xf numFmtId="176" fontId="0" fillId="0" borderId="0" xfId="0" applyNumberFormat="1" applyAlignment="1">
      <alignment horizontal="center"/>
    </xf>
    <xf numFmtId="176" fontId="0" fillId="0" borderId="10" xfId="0" applyNumberFormat="1" applyBorder="1" applyAlignment="1">
      <alignment horizontal="left"/>
    </xf>
    <xf numFmtId="178" fontId="0" fillId="2" borderId="20" xfId="0" applyNumberFormat="1" applyFill="1" applyBorder="1" applyAlignment="1">
      <alignment horizontal="center" vertical="center"/>
    </xf>
    <xf numFmtId="178" fontId="0" fillId="2" borderId="36" xfId="0" applyNumberFormat="1" applyFill="1" applyBorder="1" applyAlignment="1">
      <alignment horizontal="center" vertical="center"/>
    </xf>
    <xf numFmtId="178" fontId="8" fillId="2" borderId="20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>
      <alignment horizontal="center" vertical="center"/>
    </xf>
    <xf numFmtId="178" fontId="0" fillId="2" borderId="21" xfId="0" applyNumberFormat="1" applyFill="1" applyBorder="1" applyAlignment="1">
      <alignment horizontal="center" vertical="center"/>
    </xf>
    <xf numFmtId="178" fontId="0" fillId="2" borderId="37" xfId="0" applyNumberFormat="1" applyFill="1" applyBorder="1" applyAlignment="1">
      <alignment horizontal="center" vertical="center"/>
    </xf>
    <xf numFmtId="178" fontId="8" fillId="2" borderId="21" xfId="0" applyNumberFormat="1" applyFont="1" applyFill="1" applyBorder="1" applyAlignment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left"/>
    </xf>
    <xf numFmtId="178" fontId="0" fillId="2" borderId="28" xfId="0" applyNumberFormat="1" applyFill="1" applyBorder="1" applyAlignment="1">
      <alignment horizontal="center" vertical="center"/>
    </xf>
    <xf numFmtId="176" fontId="8" fillId="0" borderId="30" xfId="0" applyNumberFormat="1" applyFont="1" applyBorder="1" applyAlignment="1">
      <alignment horizontal="right"/>
    </xf>
    <xf numFmtId="178" fontId="0" fillId="0" borderId="18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/>
  </sheetViews>
  <sheetFormatPr defaultRowHeight="13.5" x14ac:dyDescent="0.15"/>
  <cols>
    <col min="1" max="1" width="13" style="20" bestFit="1" customWidth="1"/>
    <col min="2" max="5" width="10.625" style="20" customWidth="1"/>
    <col min="6" max="6" width="4.75" style="20" customWidth="1"/>
    <col min="7" max="7" width="10.375" style="20" customWidth="1"/>
    <col min="8" max="11" width="10.625" style="20" customWidth="1"/>
    <col min="12" max="12" width="10" style="20" customWidth="1"/>
    <col min="13" max="13" width="4.75" style="20" customWidth="1"/>
    <col min="14" max="17" width="10.625" style="20" customWidth="1"/>
    <col min="18" max="18" width="17.75" style="20" customWidth="1"/>
    <col min="19" max="19" width="9" style="20" customWidth="1"/>
    <col min="20" max="16384" width="9" style="20"/>
  </cols>
  <sheetData>
    <row r="1" spans="1:19" ht="14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9" ht="14.25" thickBot="1" x14ac:dyDescent="0.2">
      <c r="O2" s="58" t="s">
        <v>70</v>
      </c>
      <c r="P2" s="58"/>
      <c r="Q2" s="58"/>
    </row>
    <row r="3" spans="1:19" ht="20.25" customHeight="1" thickBot="1" x14ac:dyDescent="0.2">
      <c r="A3" s="21" t="s">
        <v>1</v>
      </c>
      <c r="B3" s="22" t="s">
        <v>26</v>
      </c>
      <c r="C3" s="22" t="s">
        <v>31</v>
      </c>
      <c r="D3" s="22" t="s">
        <v>29</v>
      </c>
      <c r="E3" s="23" t="s">
        <v>32</v>
      </c>
      <c r="F3" s="59" t="s">
        <v>1</v>
      </c>
      <c r="G3" s="60"/>
      <c r="H3" s="22" t="s">
        <v>26</v>
      </c>
      <c r="I3" s="22" t="s">
        <v>31</v>
      </c>
      <c r="J3" s="22" t="s">
        <v>29</v>
      </c>
      <c r="K3" s="23" t="s">
        <v>32</v>
      </c>
      <c r="L3" s="59" t="s">
        <v>1</v>
      </c>
      <c r="M3" s="60"/>
      <c r="N3" s="22" t="s">
        <v>26</v>
      </c>
      <c r="O3" s="22" t="s">
        <v>31</v>
      </c>
      <c r="P3" s="22" t="s">
        <v>29</v>
      </c>
      <c r="Q3" s="24" t="s">
        <v>32</v>
      </c>
    </row>
    <row r="4" spans="1:19" ht="17.25" customHeight="1" thickTop="1" x14ac:dyDescent="0.2">
      <c r="A4" s="25" t="s">
        <v>4</v>
      </c>
      <c r="B4" s="1">
        <f>SUM(B9:B31,H4:H31,N4:N31)</f>
        <v>68502</v>
      </c>
      <c r="C4" s="1">
        <f>D4+E4</f>
        <v>143743</v>
      </c>
      <c r="D4" s="1">
        <f>SUM(D9:D31,J4:J31,P4:P31)</f>
        <v>72411</v>
      </c>
      <c r="E4" s="1">
        <f>SUM(E9:E31,K4:K31,Q4:Q31)</f>
        <v>71332</v>
      </c>
      <c r="F4" s="61" t="s">
        <v>20</v>
      </c>
      <c r="G4" s="62"/>
      <c r="H4" s="26">
        <v>993</v>
      </c>
      <c r="I4" s="14">
        <v>2204</v>
      </c>
      <c r="J4" s="26">
        <v>1138</v>
      </c>
      <c r="K4" s="27">
        <v>1066</v>
      </c>
      <c r="L4" s="61" t="s">
        <v>11</v>
      </c>
      <c r="M4" s="63"/>
      <c r="N4" s="26">
        <v>760</v>
      </c>
      <c r="O4" s="14">
        <v>1576</v>
      </c>
      <c r="P4" s="26">
        <v>798</v>
      </c>
      <c r="Q4" s="28">
        <v>778</v>
      </c>
    </row>
    <row r="5" spans="1:19" ht="17.25" customHeight="1" x14ac:dyDescent="0.2">
      <c r="A5" s="29" t="s">
        <v>2</v>
      </c>
      <c r="B5" s="1">
        <f>B4-B6-B7</f>
        <v>65514</v>
      </c>
      <c r="C5" s="1">
        <f>SUM(D5:E5)</f>
        <v>139684</v>
      </c>
      <c r="D5" s="1">
        <v>70356</v>
      </c>
      <c r="E5" s="1">
        <v>69328</v>
      </c>
      <c r="F5" s="47" t="s">
        <v>38</v>
      </c>
      <c r="G5" s="48"/>
      <c r="H5" s="30">
        <v>808</v>
      </c>
      <c r="I5" s="2">
        <v>1765</v>
      </c>
      <c r="J5" s="30">
        <v>893</v>
      </c>
      <c r="K5" s="31">
        <v>872</v>
      </c>
      <c r="L5" s="47" t="s">
        <v>37</v>
      </c>
      <c r="M5" s="57"/>
      <c r="N5" s="30">
        <v>1081</v>
      </c>
      <c r="O5" s="2">
        <v>1946</v>
      </c>
      <c r="P5" s="30">
        <v>963</v>
      </c>
      <c r="Q5" s="32">
        <v>983</v>
      </c>
      <c r="R5" s="45"/>
      <c r="S5" s="45"/>
    </row>
    <row r="6" spans="1:19" ht="17.25" customHeight="1" x14ac:dyDescent="0.2">
      <c r="A6" s="29" t="s">
        <v>0</v>
      </c>
      <c r="B6" s="2">
        <v>2307</v>
      </c>
      <c r="C6" s="1">
        <f>SUM(D6:E6)</f>
        <v>4059</v>
      </c>
      <c r="D6" s="2">
        <v>2055</v>
      </c>
      <c r="E6" s="10">
        <v>2004</v>
      </c>
      <c r="F6" s="47" t="s">
        <v>39</v>
      </c>
      <c r="G6" s="48"/>
      <c r="H6" s="30">
        <v>229</v>
      </c>
      <c r="I6" s="2">
        <v>337</v>
      </c>
      <c r="J6" s="30">
        <v>229</v>
      </c>
      <c r="K6" s="31">
        <v>108</v>
      </c>
      <c r="L6" s="47" t="s">
        <v>38</v>
      </c>
      <c r="M6" s="57"/>
      <c r="N6" s="30">
        <v>2036</v>
      </c>
      <c r="O6" s="2">
        <v>4365</v>
      </c>
      <c r="P6" s="30">
        <v>2184</v>
      </c>
      <c r="Q6" s="32">
        <v>2181</v>
      </c>
    </row>
    <row r="7" spans="1:19" ht="17.25" customHeight="1" x14ac:dyDescent="0.2">
      <c r="A7" s="29" t="s">
        <v>7</v>
      </c>
      <c r="B7" s="2">
        <v>681</v>
      </c>
      <c r="C7" s="6"/>
      <c r="D7" s="9"/>
      <c r="E7" s="11"/>
      <c r="F7" s="47" t="s">
        <v>40</v>
      </c>
      <c r="G7" s="48"/>
      <c r="H7" s="2">
        <v>0</v>
      </c>
      <c r="I7" s="2">
        <v>0</v>
      </c>
      <c r="J7" s="2">
        <v>0</v>
      </c>
      <c r="K7" s="10">
        <v>0</v>
      </c>
      <c r="L7" s="47" t="s">
        <v>14</v>
      </c>
      <c r="M7" s="57"/>
      <c r="N7" s="30">
        <v>731</v>
      </c>
      <c r="O7" s="2">
        <v>1728</v>
      </c>
      <c r="P7" s="30">
        <v>867</v>
      </c>
      <c r="Q7" s="32">
        <v>861</v>
      </c>
    </row>
    <row r="8" spans="1:19" ht="17.25" customHeight="1" x14ac:dyDescent="0.2">
      <c r="A8" s="33"/>
      <c r="B8" s="3"/>
      <c r="C8" s="7"/>
      <c r="D8" s="3"/>
      <c r="E8" s="12"/>
      <c r="F8" s="47" t="s">
        <v>41</v>
      </c>
      <c r="G8" s="48"/>
      <c r="H8" s="30">
        <v>35</v>
      </c>
      <c r="I8" s="2">
        <v>51</v>
      </c>
      <c r="J8" s="30">
        <v>31</v>
      </c>
      <c r="K8" s="31">
        <v>20</v>
      </c>
      <c r="L8" s="47" t="s">
        <v>60</v>
      </c>
      <c r="M8" s="57"/>
      <c r="N8" s="30">
        <v>61</v>
      </c>
      <c r="O8" s="2">
        <v>80</v>
      </c>
      <c r="P8" s="30">
        <v>40</v>
      </c>
      <c r="Q8" s="32">
        <v>40</v>
      </c>
    </row>
    <row r="9" spans="1:19" ht="17.25" customHeight="1" x14ac:dyDescent="0.2">
      <c r="A9" s="34" t="s">
        <v>9</v>
      </c>
      <c r="B9" s="2">
        <v>3449</v>
      </c>
      <c r="C9" s="2">
        <v>7158</v>
      </c>
      <c r="D9" s="35">
        <v>3581</v>
      </c>
      <c r="E9" s="36">
        <v>3577</v>
      </c>
      <c r="F9" s="47" t="s">
        <v>16</v>
      </c>
      <c r="G9" s="48"/>
      <c r="H9" s="30">
        <v>4</v>
      </c>
      <c r="I9" s="2">
        <v>8</v>
      </c>
      <c r="J9" s="30">
        <v>4</v>
      </c>
      <c r="K9" s="31">
        <v>4</v>
      </c>
      <c r="L9" s="47" t="s">
        <v>36</v>
      </c>
      <c r="M9" s="57"/>
      <c r="N9" s="30">
        <v>460</v>
      </c>
      <c r="O9" s="2">
        <v>970</v>
      </c>
      <c r="P9" s="30">
        <v>491</v>
      </c>
      <c r="Q9" s="32">
        <v>479</v>
      </c>
    </row>
    <row r="10" spans="1:19" ht="17.25" customHeight="1" x14ac:dyDescent="0.2">
      <c r="A10" s="34" t="s">
        <v>10</v>
      </c>
      <c r="B10" s="2">
        <v>3209</v>
      </c>
      <c r="C10" s="2">
        <v>6026</v>
      </c>
      <c r="D10" s="35">
        <v>2968</v>
      </c>
      <c r="E10" s="36">
        <v>3058</v>
      </c>
      <c r="F10" s="47" t="s">
        <v>42</v>
      </c>
      <c r="G10" s="48"/>
      <c r="H10" s="30">
        <v>10</v>
      </c>
      <c r="I10" s="2">
        <v>17</v>
      </c>
      <c r="J10" s="30">
        <v>14</v>
      </c>
      <c r="K10" s="31">
        <v>3</v>
      </c>
      <c r="L10" s="47" t="s">
        <v>33</v>
      </c>
      <c r="M10" s="57"/>
      <c r="N10" s="30">
        <v>661</v>
      </c>
      <c r="O10" s="2">
        <v>1428</v>
      </c>
      <c r="P10" s="30">
        <v>708</v>
      </c>
      <c r="Q10" s="32">
        <v>720</v>
      </c>
    </row>
    <row r="11" spans="1:19" ht="17.25" customHeight="1" x14ac:dyDescent="0.2">
      <c r="A11" s="34" t="s">
        <v>8</v>
      </c>
      <c r="B11" s="2">
        <v>768</v>
      </c>
      <c r="C11" s="2">
        <v>1634</v>
      </c>
      <c r="D11" s="35">
        <v>831</v>
      </c>
      <c r="E11" s="36">
        <v>803</v>
      </c>
      <c r="F11" s="47" t="s">
        <v>43</v>
      </c>
      <c r="G11" s="48"/>
      <c r="H11" s="30">
        <v>680</v>
      </c>
      <c r="I11" s="2">
        <v>680</v>
      </c>
      <c r="J11" s="30">
        <v>406</v>
      </c>
      <c r="K11" s="31">
        <v>274</v>
      </c>
      <c r="L11" s="47" t="s">
        <v>25</v>
      </c>
      <c r="M11" s="57"/>
      <c r="N11" s="30">
        <v>545</v>
      </c>
      <c r="O11" s="2">
        <v>1051</v>
      </c>
      <c r="P11" s="30">
        <v>502</v>
      </c>
      <c r="Q11" s="32">
        <v>549</v>
      </c>
    </row>
    <row r="12" spans="1:19" ht="17.25" customHeight="1" x14ac:dyDescent="0.2">
      <c r="A12" s="34" t="s">
        <v>6</v>
      </c>
      <c r="B12" s="2">
        <v>925</v>
      </c>
      <c r="C12" s="2">
        <v>1505</v>
      </c>
      <c r="D12" s="35">
        <v>736</v>
      </c>
      <c r="E12" s="36">
        <v>769</v>
      </c>
      <c r="F12" s="47" t="s">
        <v>45</v>
      </c>
      <c r="G12" s="48"/>
      <c r="H12" s="30">
        <v>577</v>
      </c>
      <c r="I12" s="2">
        <v>1260</v>
      </c>
      <c r="J12" s="30">
        <v>608</v>
      </c>
      <c r="K12" s="31">
        <v>652</v>
      </c>
      <c r="L12" s="47" t="s">
        <v>33</v>
      </c>
      <c r="M12" s="57"/>
      <c r="N12" s="30">
        <v>708</v>
      </c>
      <c r="O12" s="2">
        <v>1347</v>
      </c>
      <c r="P12" s="30">
        <v>687</v>
      </c>
      <c r="Q12" s="32">
        <v>660</v>
      </c>
    </row>
    <row r="13" spans="1:19" ht="17.25" customHeight="1" x14ac:dyDescent="0.2">
      <c r="A13" s="34" t="s">
        <v>13</v>
      </c>
      <c r="B13" s="2">
        <v>1372</v>
      </c>
      <c r="C13" s="2">
        <v>2520</v>
      </c>
      <c r="D13" s="35">
        <v>1212</v>
      </c>
      <c r="E13" s="36">
        <v>1308</v>
      </c>
      <c r="F13" s="47" t="s">
        <v>48</v>
      </c>
      <c r="G13" s="48"/>
      <c r="H13" s="30">
        <v>759</v>
      </c>
      <c r="I13" s="2">
        <v>1267</v>
      </c>
      <c r="J13" s="30">
        <v>654</v>
      </c>
      <c r="K13" s="31">
        <v>613</v>
      </c>
      <c r="L13" s="47" t="s">
        <v>51</v>
      </c>
      <c r="M13" s="57"/>
      <c r="N13" s="30">
        <v>360</v>
      </c>
      <c r="O13" s="2">
        <v>638</v>
      </c>
      <c r="P13" s="30">
        <v>324</v>
      </c>
      <c r="Q13" s="32">
        <v>314</v>
      </c>
    </row>
    <row r="14" spans="1:19" ht="17.25" customHeight="1" x14ac:dyDescent="0.2">
      <c r="A14" s="34" t="s">
        <v>15</v>
      </c>
      <c r="B14" s="2">
        <v>1170</v>
      </c>
      <c r="C14" s="2">
        <v>2634</v>
      </c>
      <c r="D14" s="35">
        <v>1343</v>
      </c>
      <c r="E14" s="36">
        <v>1291</v>
      </c>
      <c r="F14" s="47" t="s">
        <v>30</v>
      </c>
      <c r="G14" s="48"/>
      <c r="H14" s="30">
        <v>665</v>
      </c>
      <c r="I14" s="2">
        <v>1212</v>
      </c>
      <c r="J14" s="30">
        <v>633</v>
      </c>
      <c r="K14" s="31">
        <v>579</v>
      </c>
      <c r="L14" s="47" t="s">
        <v>33</v>
      </c>
      <c r="M14" s="57"/>
      <c r="N14" s="30">
        <v>182</v>
      </c>
      <c r="O14" s="2">
        <v>370</v>
      </c>
      <c r="P14" s="30">
        <v>198</v>
      </c>
      <c r="Q14" s="32">
        <v>172</v>
      </c>
    </row>
    <row r="15" spans="1:19" ht="17.25" customHeight="1" x14ac:dyDescent="0.2">
      <c r="A15" s="34" t="s">
        <v>13</v>
      </c>
      <c r="B15" s="2">
        <v>1150</v>
      </c>
      <c r="C15" s="2">
        <v>2450</v>
      </c>
      <c r="D15" s="35">
        <v>1275</v>
      </c>
      <c r="E15" s="36">
        <v>1175</v>
      </c>
      <c r="F15" s="47" t="s">
        <v>49</v>
      </c>
      <c r="G15" s="48"/>
      <c r="H15" s="30">
        <v>620</v>
      </c>
      <c r="I15" s="2">
        <v>1183</v>
      </c>
      <c r="J15" s="30">
        <v>577</v>
      </c>
      <c r="K15" s="31">
        <v>606</v>
      </c>
      <c r="L15" s="47" t="s">
        <v>61</v>
      </c>
      <c r="M15" s="57"/>
      <c r="N15" s="30">
        <v>442</v>
      </c>
      <c r="O15" s="2">
        <v>872</v>
      </c>
      <c r="P15" s="30">
        <v>460</v>
      </c>
      <c r="Q15" s="32">
        <v>412</v>
      </c>
    </row>
    <row r="16" spans="1:19" ht="17.25" customHeight="1" x14ac:dyDescent="0.2">
      <c r="A16" s="34" t="s">
        <v>18</v>
      </c>
      <c r="B16" s="2">
        <v>1296</v>
      </c>
      <c r="C16" s="2">
        <v>2999</v>
      </c>
      <c r="D16" s="35">
        <v>1439</v>
      </c>
      <c r="E16" s="36">
        <v>1560</v>
      </c>
      <c r="F16" s="47" t="s">
        <v>48</v>
      </c>
      <c r="G16" s="48"/>
      <c r="H16" s="30">
        <v>443</v>
      </c>
      <c r="I16" s="2">
        <v>847</v>
      </c>
      <c r="J16" s="30">
        <v>413</v>
      </c>
      <c r="K16" s="31">
        <v>434</v>
      </c>
      <c r="L16" s="47" t="s">
        <v>47</v>
      </c>
      <c r="M16" s="57"/>
      <c r="N16" s="30">
        <v>698</v>
      </c>
      <c r="O16" s="2">
        <v>1594</v>
      </c>
      <c r="P16" s="30">
        <v>821</v>
      </c>
      <c r="Q16" s="32">
        <v>773</v>
      </c>
    </row>
    <row r="17" spans="1:17" ht="17.25" customHeight="1" x14ac:dyDescent="0.2">
      <c r="A17" s="34" t="s">
        <v>12</v>
      </c>
      <c r="B17" s="2">
        <v>255</v>
      </c>
      <c r="C17" s="2">
        <v>490</v>
      </c>
      <c r="D17" s="35">
        <v>247</v>
      </c>
      <c r="E17" s="36">
        <v>243</v>
      </c>
      <c r="F17" s="47" t="s">
        <v>24</v>
      </c>
      <c r="G17" s="48"/>
      <c r="H17" s="30">
        <v>1827</v>
      </c>
      <c r="I17" s="2">
        <v>3921</v>
      </c>
      <c r="J17" s="30">
        <v>1911</v>
      </c>
      <c r="K17" s="31">
        <v>2010</v>
      </c>
      <c r="L17" s="47" t="s">
        <v>27</v>
      </c>
      <c r="M17" s="57"/>
      <c r="N17" s="30">
        <v>41</v>
      </c>
      <c r="O17" s="2">
        <v>66</v>
      </c>
      <c r="P17" s="30">
        <v>39</v>
      </c>
      <c r="Q17" s="32">
        <v>27</v>
      </c>
    </row>
    <row r="18" spans="1:17" ht="17.25" customHeight="1" x14ac:dyDescent="0.2">
      <c r="A18" s="34" t="s">
        <v>19</v>
      </c>
      <c r="B18" s="2">
        <v>597</v>
      </c>
      <c r="C18" s="2">
        <v>1294</v>
      </c>
      <c r="D18" s="35">
        <v>669</v>
      </c>
      <c r="E18" s="36">
        <v>625</v>
      </c>
      <c r="F18" s="47" t="s">
        <v>33</v>
      </c>
      <c r="G18" s="48"/>
      <c r="H18" s="30">
        <v>1927</v>
      </c>
      <c r="I18" s="2">
        <v>4037</v>
      </c>
      <c r="J18" s="30">
        <v>1979</v>
      </c>
      <c r="K18" s="31">
        <v>2058</v>
      </c>
      <c r="L18" s="49" t="s">
        <v>17</v>
      </c>
      <c r="M18" s="50"/>
      <c r="N18" s="30">
        <v>1952</v>
      </c>
      <c r="O18" s="2">
        <v>3860</v>
      </c>
      <c r="P18" s="30">
        <v>1888</v>
      </c>
      <c r="Q18" s="32">
        <v>1972</v>
      </c>
    </row>
    <row r="19" spans="1:17" ht="17.25" customHeight="1" x14ac:dyDescent="0.2">
      <c r="A19" s="34" t="s">
        <v>21</v>
      </c>
      <c r="B19" s="2">
        <v>900</v>
      </c>
      <c r="C19" s="2">
        <v>1820</v>
      </c>
      <c r="D19" s="35">
        <v>910</v>
      </c>
      <c r="E19" s="36">
        <v>910</v>
      </c>
      <c r="F19" s="47" t="s">
        <v>50</v>
      </c>
      <c r="G19" s="48"/>
      <c r="H19" s="30">
        <v>1975</v>
      </c>
      <c r="I19" s="2">
        <v>3858</v>
      </c>
      <c r="J19" s="30">
        <v>1903</v>
      </c>
      <c r="K19" s="31">
        <v>1955</v>
      </c>
      <c r="L19" s="49" t="s">
        <v>62</v>
      </c>
      <c r="M19" s="50"/>
      <c r="N19" s="30">
        <v>848</v>
      </c>
      <c r="O19" s="2">
        <v>1552</v>
      </c>
      <c r="P19" s="30">
        <v>760</v>
      </c>
      <c r="Q19" s="32">
        <v>792</v>
      </c>
    </row>
    <row r="20" spans="1:17" ht="17.25" customHeight="1" x14ac:dyDescent="0.2">
      <c r="A20" s="34" t="s">
        <v>13</v>
      </c>
      <c r="B20" s="2">
        <v>1314</v>
      </c>
      <c r="C20" s="2">
        <v>2901</v>
      </c>
      <c r="D20" s="35">
        <v>1472</v>
      </c>
      <c r="E20" s="36">
        <v>1429</v>
      </c>
      <c r="F20" s="47" t="s">
        <v>47</v>
      </c>
      <c r="G20" s="48"/>
      <c r="H20" s="30">
        <v>765</v>
      </c>
      <c r="I20" s="2">
        <v>1587</v>
      </c>
      <c r="J20" s="30">
        <v>777</v>
      </c>
      <c r="K20" s="31">
        <v>810</v>
      </c>
      <c r="L20" s="49" t="s">
        <v>46</v>
      </c>
      <c r="M20" s="50"/>
      <c r="N20" s="30">
        <v>863</v>
      </c>
      <c r="O20" s="2">
        <v>1727</v>
      </c>
      <c r="P20" s="30">
        <v>859</v>
      </c>
      <c r="Q20" s="32">
        <v>868</v>
      </c>
    </row>
    <row r="21" spans="1:17" ht="17.25" customHeight="1" x14ac:dyDescent="0.2">
      <c r="A21" s="34" t="s">
        <v>18</v>
      </c>
      <c r="B21" s="2">
        <v>437</v>
      </c>
      <c r="C21" s="2">
        <v>951</v>
      </c>
      <c r="D21" s="35">
        <v>471</v>
      </c>
      <c r="E21" s="36">
        <v>480</v>
      </c>
      <c r="F21" s="47" t="s">
        <v>52</v>
      </c>
      <c r="G21" s="48"/>
      <c r="H21" s="30">
        <v>930</v>
      </c>
      <c r="I21" s="2">
        <v>2061</v>
      </c>
      <c r="J21" s="30">
        <v>1019</v>
      </c>
      <c r="K21" s="31">
        <v>1042</v>
      </c>
      <c r="L21" s="49" t="s">
        <v>63</v>
      </c>
      <c r="M21" s="50"/>
      <c r="N21" s="30">
        <v>847</v>
      </c>
      <c r="O21" s="2">
        <v>1717</v>
      </c>
      <c r="P21" s="30">
        <v>831</v>
      </c>
      <c r="Q21" s="32">
        <v>886</v>
      </c>
    </row>
    <row r="22" spans="1:17" ht="17.25" customHeight="1" x14ac:dyDescent="0.2">
      <c r="A22" s="34" t="s">
        <v>22</v>
      </c>
      <c r="B22" s="2">
        <v>1309</v>
      </c>
      <c r="C22" s="2">
        <v>2848</v>
      </c>
      <c r="D22" s="35">
        <v>1437</v>
      </c>
      <c r="E22" s="36">
        <v>1411</v>
      </c>
      <c r="F22" s="47" t="s">
        <v>53</v>
      </c>
      <c r="G22" s="48"/>
      <c r="H22" s="30">
        <v>310</v>
      </c>
      <c r="I22" s="2">
        <v>716</v>
      </c>
      <c r="J22" s="30">
        <v>363</v>
      </c>
      <c r="K22" s="31">
        <v>353</v>
      </c>
      <c r="L22" s="47" t="s">
        <v>64</v>
      </c>
      <c r="M22" s="57"/>
      <c r="N22" s="30">
        <v>30</v>
      </c>
      <c r="O22" s="2">
        <v>36</v>
      </c>
      <c r="P22" s="30">
        <v>6</v>
      </c>
      <c r="Q22" s="32">
        <v>30</v>
      </c>
    </row>
    <row r="23" spans="1:17" ht="17.25" customHeight="1" x14ac:dyDescent="0.2">
      <c r="A23" s="34" t="s">
        <v>13</v>
      </c>
      <c r="B23" s="2">
        <v>1378</v>
      </c>
      <c r="C23" s="2">
        <v>2619</v>
      </c>
      <c r="D23" s="35">
        <v>1376</v>
      </c>
      <c r="E23" s="36">
        <v>1243</v>
      </c>
      <c r="F23" s="47" t="s">
        <v>33</v>
      </c>
      <c r="G23" s="48"/>
      <c r="H23" s="30">
        <v>594</v>
      </c>
      <c r="I23" s="2">
        <v>1436</v>
      </c>
      <c r="J23" s="30">
        <v>711</v>
      </c>
      <c r="K23" s="31">
        <v>725</v>
      </c>
      <c r="L23" s="47" t="s">
        <v>65</v>
      </c>
      <c r="M23" s="57"/>
      <c r="N23" s="30">
        <v>726</v>
      </c>
      <c r="O23" s="2">
        <v>1690</v>
      </c>
      <c r="P23" s="30">
        <v>862</v>
      </c>
      <c r="Q23" s="32">
        <v>828</v>
      </c>
    </row>
    <row r="24" spans="1:17" ht="17.25" customHeight="1" x14ac:dyDescent="0.2">
      <c r="A24" s="34" t="s">
        <v>18</v>
      </c>
      <c r="B24" s="2">
        <v>238</v>
      </c>
      <c r="C24" s="2">
        <v>604</v>
      </c>
      <c r="D24" s="35">
        <v>305</v>
      </c>
      <c r="E24" s="36">
        <v>299</v>
      </c>
      <c r="F24" s="47" t="s">
        <v>50</v>
      </c>
      <c r="G24" s="48"/>
      <c r="H24" s="30">
        <v>1609</v>
      </c>
      <c r="I24" s="2">
        <v>3654</v>
      </c>
      <c r="J24" s="30">
        <v>1838</v>
      </c>
      <c r="K24" s="31">
        <v>1816</v>
      </c>
      <c r="L24" s="47" t="s">
        <v>33</v>
      </c>
      <c r="M24" s="57"/>
      <c r="N24" s="30">
        <v>1404</v>
      </c>
      <c r="O24" s="2">
        <v>2925</v>
      </c>
      <c r="P24" s="30">
        <v>1494</v>
      </c>
      <c r="Q24" s="32">
        <v>1431</v>
      </c>
    </row>
    <row r="25" spans="1:17" ht="17.25" customHeight="1" x14ac:dyDescent="0.2">
      <c r="A25" s="34" t="s">
        <v>12</v>
      </c>
      <c r="B25" s="2">
        <v>1837</v>
      </c>
      <c r="C25" s="2">
        <v>4476</v>
      </c>
      <c r="D25" s="35">
        <v>2270</v>
      </c>
      <c r="E25" s="36">
        <v>2206</v>
      </c>
      <c r="F25" s="47" t="s">
        <v>54</v>
      </c>
      <c r="G25" s="48"/>
      <c r="H25" s="30">
        <v>1330</v>
      </c>
      <c r="I25" s="2">
        <v>2707</v>
      </c>
      <c r="J25" s="30">
        <v>1408</v>
      </c>
      <c r="K25" s="31">
        <v>1299</v>
      </c>
      <c r="L25" s="47" t="s">
        <v>50</v>
      </c>
      <c r="M25" s="57"/>
      <c r="N25" s="30">
        <v>1323</v>
      </c>
      <c r="O25" s="2">
        <v>2981</v>
      </c>
      <c r="P25" s="30">
        <v>1515</v>
      </c>
      <c r="Q25" s="32">
        <v>1466</v>
      </c>
    </row>
    <row r="26" spans="1:17" ht="17.25" customHeight="1" x14ac:dyDescent="0.2">
      <c r="A26" s="34" t="s">
        <v>19</v>
      </c>
      <c r="B26" s="2">
        <v>410</v>
      </c>
      <c r="C26" s="2">
        <v>1006</v>
      </c>
      <c r="D26" s="35">
        <v>507</v>
      </c>
      <c r="E26" s="36">
        <v>499</v>
      </c>
      <c r="F26" s="47" t="s">
        <v>48</v>
      </c>
      <c r="G26" s="48"/>
      <c r="H26" s="30">
        <v>609</v>
      </c>
      <c r="I26" s="2">
        <v>1254</v>
      </c>
      <c r="J26" s="30">
        <v>684</v>
      </c>
      <c r="K26" s="31">
        <v>570</v>
      </c>
      <c r="L26" s="47" t="s">
        <v>47</v>
      </c>
      <c r="M26" s="57"/>
      <c r="N26" s="30">
        <v>1203</v>
      </c>
      <c r="O26" s="2">
        <v>2988</v>
      </c>
      <c r="P26" s="30">
        <v>1520</v>
      </c>
      <c r="Q26" s="32">
        <v>1468</v>
      </c>
    </row>
    <row r="27" spans="1:17" ht="17.25" customHeight="1" x14ac:dyDescent="0.2">
      <c r="A27" s="34" t="s">
        <v>5</v>
      </c>
      <c r="B27" s="2">
        <v>481</v>
      </c>
      <c r="C27" s="2">
        <v>989</v>
      </c>
      <c r="D27" s="35">
        <v>504</v>
      </c>
      <c r="E27" s="36">
        <v>485</v>
      </c>
      <c r="F27" s="47" t="s">
        <v>30</v>
      </c>
      <c r="G27" s="48"/>
      <c r="H27" s="30">
        <v>1685</v>
      </c>
      <c r="I27" s="2">
        <v>4042</v>
      </c>
      <c r="J27" s="30">
        <v>2007</v>
      </c>
      <c r="K27" s="31">
        <v>2035</v>
      </c>
      <c r="L27" s="47" t="s">
        <v>66</v>
      </c>
      <c r="M27" s="57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34" t="s">
        <v>13</v>
      </c>
      <c r="B28" s="2">
        <v>943</v>
      </c>
      <c r="C28" s="2">
        <v>2137</v>
      </c>
      <c r="D28" s="35">
        <v>1073</v>
      </c>
      <c r="E28" s="36">
        <v>1064</v>
      </c>
      <c r="F28" s="47" t="s">
        <v>56</v>
      </c>
      <c r="G28" s="48"/>
      <c r="H28" s="30">
        <v>1087</v>
      </c>
      <c r="I28" s="2">
        <v>2285</v>
      </c>
      <c r="J28" s="30">
        <v>1151</v>
      </c>
      <c r="K28" s="31">
        <v>1134</v>
      </c>
      <c r="L28" s="47" t="s">
        <v>67</v>
      </c>
      <c r="M28" s="57"/>
      <c r="N28" s="30">
        <v>546</v>
      </c>
      <c r="O28" s="2">
        <v>1121</v>
      </c>
      <c r="P28" s="30">
        <v>583</v>
      </c>
      <c r="Q28" s="32">
        <v>538</v>
      </c>
    </row>
    <row r="29" spans="1:17" ht="17.25" customHeight="1" x14ac:dyDescent="0.2">
      <c r="A29" s="34" t="s">
        <v>18</v>
      </c>
      <c r="B29" s="2">
        <v>675</v>
      </c>
      <c r="C29" s="2">
        <v>1534</v>
      </c>
      <c r="D29" s="35">
        <v>766</v>
      </c>
      <c r="E29" s="36">
        <v>768</v>
      </c>
      <c r="F29" s="47" t="s">
        <v>33</v>
      </c>
      <c r="G29" s="48"/>
      <c r="H29" s="30">
        <v>813</v>
      </c>
      <c r="I29" s="2">
        <v>1731</v>
      </c>
      <c r="J29" s="30">
        <v>877</v>
      </c>
      <c r="K29" s="31">
        <v>854</v>
      </c>
      <c r="L29" s="47" t="s">
        <v>33</v>
      </c>
      <c r="M29" s="57"/>
      <c r="N29" s="30">
        <v>578</v>
      </c>
      <c r="O29" s="2">
        <v>1378</v>
      </c>
      <c r="P29" s="30">
        <v>681</v>
      </c>
      <c r="Q29" s="32">
        <v>697</v>
      </c>
    </row>
    <row r="30" spans="1:17" ht="17.25" customHeight="1" x14ac:dyDescent="0.2">
      <c r="A30" s="34" t="s">
        <v>12</v>
      </c>
      <c r="B30" s="2">
        <v>702</v>
      </c>
      <c r="C30" s="2">
        <v>1575</v>
      </c>
      <c r="D30" s="35">
        <v>820</v>
      </c>
      <c r="E30" s="36">
        <v>755</v>
      </c>
      <c r="F30" s="47" t="s">
        <v>50</v>
      </c>
      <c r="G30" s="48"/>
      <c r="H30" s="30">
        <v>978</v>
      </c>
      <c r="I30" s="2">
        <v>2441</v>
      </c>
      <c r="J30" s="30">
        <v>1225</v>
      </c>
      <c r="K30" s="31">
        <v>1216</v>
      </c>
      <c r="L30" s="49" t="s">
        <v>68</v>
      </c>
      <c r="M30" s="50"/>
      <c r="N30" s="30">
        <v>574</v>
      </c>
      <c r="O30" s="2">
        <v>1118</v>
      </c>
      <c r="P30" s="30">
        <v>632</v>
      </c>
      <c r="Q30" s="32">
        <v>486</v>
      </c>
    </row>
    <row r="31" spans="1:17" ht="17.25" customHeight="1" thickBot="1" x14ac:dyDescent="0.25">
      <c r="A31" s="37" t="s">
        <v>19</v>
      </c>
      <c r="B31" s="2">
        <v>916</v>
      </c>
      <c r="C31" s="8">
        <v>2002</v>
      </c>
      <c r="D31" s="38">
        <v>1039</v>
      </c>
      <c r="E31" s="39">
        <v>963</v>
      </c>
      <c r="F31" s="51" t="s">
        <v>47</v>
      </c>
      <c r="G31" s="52"/>
      <c r="H31" s="40">
        <v>734</v>
      </c>
      <c r="I31" s="8">
        <v>1637</v>
      </c>
      <c r="J31" s="40">
        <v>860</v>
      </c>
      <c r="K31" s="41">
        <v>777</v>
      </c>
      <c r="L31" s="53" t="s">
        <v>69</v>
      </c>
      <c r="M31" s="54"/>
      <c r="N31" s="40">
        <v>115</v>
      </c>
      <c r="O31" s="8">
        <v>249</v>
      </c>
      <c r="P31" s="40">
        <v>134</v>
      </c>
      <c r="Q31" s="42">
        <v>115</v>
      </c>
    </row>
    <row r="32" spans="1:17" ht="23.25" customHeight="1" x14ac:dyDescent="0.2">
      <c r="A32" s="55"/>
      <c r="B32" s="55"/>
      <c r="C32" s="55"/>
      <c r="D32" s="55"/>
      <c r="E32" s="55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4" ht="22.5" customHeight="1" x14ac:dyDescent="0.2">
      <c r="A33" s="56" t="s">
        <v>23</v>
      </c>
      <c r="B33" s="56"/>
      <c r="C33" s="56"/>
      <c r="D33" s="56"/>
      <c r="E33" s="56"/>
      <c r="F33" s="43"/>
      <c r="G33" s="43"/>
      <c r="H33" s="43"/>
      <c r="I33" s="43"/>
      <c r="J33" s="43"/>
      <c r="K33" s="43"/>
      <c r="L33" s="43"/>
      <c r="M33" s="43"/>
      <c r="N33" s="43"/>
    </row>
    <row r="34" spans="1:14" ht="16.5" customHeight="1" x14ac:dyDescent="0.15">
      <c r="B34" s="46" t="s">
        <v>28</v>
      </c>
      <c r="C34" s="46"/>
      <c r="G34" s="46" t="s">
        <v>57</v>
      </c>
      <c r="H34" s="46"/>
      <c r="J34" s="46" t="s">
        <v>3</v>
      </c>
      <c r="K34" s="46"/>
    </row>
    <row r="35" spans="1:14" ht="17.25" customHeight="1" x14ac:dyDescent="0.15">
      <c r="B35" s="4" t="s">
        <v>29</v>
      </c>
      <c r="C35" s="4" t="s">
        <v>32</v>
      </c>
      <c r="D35" s="4" t="s">
        <v>34</v>
      </c>
      <c r="E35" s="4" t="s">
        <v>26</v>
      </c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</row>
    <row r="36" spans="1:14" ht="17.25" customHeight="1" x14ac:dyDescent="0.15">
      <c r="B36" s="5">
        <v>37</v>
      </c>
      <c r="C36" s="5">
        <v>-528</v>
      </c>
      <c r="D36" s="5">
        <f>SUM(B36:C36)</f>
        <v>-491</v>
      </c>
      <c r="E36" s="5">
        <v>-484</v>
      </c>
      <c r="G36" s="5">
        <v>87</v>
      </c>
      <c r="H36" s="13">
        <v>76</v>
      </c>
      <c r="I36" s="13">
        <f>G36-H36</f>
        <v>11</v>
      </c>
      <c r="J36" s="17">
        <v>694</v>
      </c>
      <c r="K36" s="5">
        <v>1196</v>
      </c>
      <c r="L36" s="5">
        <f>J36-K36</f>
        <v>-502</v>
      </c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R3.8.1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2021-03-04T01:41:17Z</cp:lastPrinted>
  <dcterms:created xsi:type="dcterms:W3CDTF">2020-02-07T07:28:19Z</dcterms:created>
  <dcterms:modified xsi:type="dcterms:W3CDTF">2021-08-06T06:53:16Z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