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8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<sst xmlns="http://schemas.openxmlformats.org/spreadsheetml/2006/main" count="49" uniqueCount="38">
  <si>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気　     温    （℃）</t>
  </si>
  <si>
    <t>平均湿度</t>
  </si>
  <si>
    <t>降水量</t>
  </si>
  <si>
    <t>平均風速</t>
  </si>
  <si>
    <t>平均気温</t>
  </si>
  <si>
    <t>最高気温</t>
  </si>
  <si>
    <t>最低気温</t>
  </si>
  <si>
    <t>（ｍ／秒）</t>
  </si>
  <si>
    <t>晴</t>
  </si>
  <si>
    <t>曇</t>
  </si>
  <si>
    <t>雨</t>
  </si>
  <si>
    <t>雪</t>
  </si>
  <si>
    <t xml:space="preserve"> ２月</t>
  </si>
  <si>
    <t xml:space="preserve"> ３月</t>
  </si>
  <si>
    <t xml:space="preserve"> ４月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</si>
  <si>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</si>
  <si>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</si>
  <si>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</si>
  <si>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</si>
  <si>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</si>
  <si>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</si>
  <si>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</si>
  <si>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８.　気  象</t>
  </si>
  <si>
    <t>（％）</t>
  </si>
  <si>
    <t>（mm）</t>
  </si>
  <si>
    <t>天　　　　候   （時間）</t>
  </si>
  <si>
    <t>年次 ・月</t>
  </si>
  <si>
    <t>平成</t>
  </si>
  <si>
    <t>年</t>
  </si>
  <si>
    <t>（令和</t>
  </si>
  <si>
    <t>元</t>
  </si>
  <si>
    <t>年）</t>
  </si>
  <si>
    <t>資料：埼玉県南西部消防本部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</si>
  <si>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注：数値は、朝霞消防署管内（志木・和光・新座を除く）のみである</t>
    </r>
  </si>
  <si>
    <t xml:space="preserve"> １月</t>
  </si>
  <si>
    <t>-</t>
  </si>
  <si>
    <t>-</t>
  </si>
  <si>
    <t>令和元年 ５月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</si>
</sst>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);[Red]\(0\)"/>
    <numFmt numFmtId="178" formatCode="0.0_ "/>
    <numFmt numFmtId="179" formatCode="_ * #,##0.00_ ;_ * \-#,##0.00_ ;_ * &quot;-&quot;_ ;_ @_ "/>
    <numFmt numFmtId="180" formatCode="#,##0_ "/>
    <numFmt numFmtId="181" formatCode="#,##0.0_ "/>
    <numFmt numFmtId="182" formatCode="0_ 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6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1"/>
      <name val="ＭＳ Ｐ明朝"/>
      <family val="1"/>
    </font>
    <font>
      <sz val="16"/>
      <color theme="1"/>
      <name val="ＭＳ Ｐゴシック"/>
      <family val="3"/>
    </font>
    <font>
      <sz val="16"/>
      <color theme="1"/>
      <name val="ＭＳ Ｐ明朝"/>
      <family val="1"/>
    </font>
    <font>
      <sz val="10.5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0" fillId="0" borderId="16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176" fontId="30" fillId="0" borderId="0" xfId="0" applyNumberFormat="1" applyFont="1" applyAlignment="1">
      <alignment horizontal="right" vertical="center"/>
    </xf>
    <xf numFmtId="176" fontId="30" fillId="0" borderId="0" xfId="48" applyNumberFormat="1" applyFont="1" applyFill="1" applyAlignment="1">
      <alignment horizontal="right" vertical="center"/>
    </xf>
    <xf numFmtId="176" fontId="30" fillId="0" borderId="0" xfId="48" applyNumberFormat="1" applyFont="1" applyAlignment="1">
      <alignment horizontal="right" vertical="center"/>
    </xf>
    <xf numFmtId="41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/>
    </xf>
    <xf numFmtId="0" fontId="30" fillId="0" borderId="0" xfId="0" applyNumberFormat="1" applyFont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176" fontId="30" fillId="0" borderId="19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176" fontId="30" fillId="0" borderId="0" xfId="48" applyNumberFormat="1" applyFont="1" applyFill="1" applyBorder="1" applyAlignment="1">
      <alignment horizontal="right" vertical="center"/>
    </xf>
    <xf numFmtId="176" fontId="30" fillId="0" borderId="0" xfId="48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49" fontId="30" fillId="0" borderId="0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179" fontId="30" fillId="0" borderId="0" xfId="0" applyNumberFormat="1" applyFont="1" applyBorder="1" applyAlignment="1">
      <alignment horizontal="right" vertical="center"/>
    </xf>
    <xf numFmtId="179" fontId="30" fillId="0" borderId="0" xfId="0" applyNumberFormat="1" applyFont="1" applyBorder="1" applyAlignment="1">
      <alignment horizontal="right" vertical="center" wrapText="1"/>
    </xf>
    <xf numFmtId="41" fontId="30" fillId="0" borderId="0" xfId="0" applyNumberFormat="1" applyFont="1" applyBorder="1" applyAlignment="1">
      <alignment horizontal="right" vertical="center" wrapText="1"/>
    </xf>
    <xf numFmtId="176" fontId="30" fillId="0" borderId="0" xfId="0" applyNumberFormat="1" applyFont="1" applyBorder="1" applyAlignment="1">
      <alignment vertical="center"/>
    </xf>
    <xf numFmtId="176" fontId="30" fillId="0" borderId="0" xfId="48" applyNumberFormat="1" applyFont="1" applyBorder="1" applyAlignment="1">
      <alignment vertical="center"/>
    </xf>
    <xf numFmtId="41" fontId="30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/>
    </xf>
    <xf numFmtId="49" fontId="30" fillId="0" borderId="14" xfId="0" applyNumberFormat="1" applyFont="1" applyBorder="1" applyAlignment="1">
      <alignment vertical="center"/>
    </xf>
    <xf numFmtId="176" fontId="30" fillId="0" borderId="20" xfId="0" applyNumberFormat="1" applyFont="1" applyBorder="1" applyAlignment="1">
      <alignment vertical="center"/>
    </xf>
    <xf numFmtId="176" fontId="30" fillId="0" borderId="14" xfId="0" applyNumberFormat="1" applyFont="1" applyBorder="1" applyAlignment="1">
      <alignment vertical="center"/>
    </xf>
    <xf numFmtId="178" fontId="30" fillId="0" borderId="14" xfId="0" applyNumberFormat="1" applyFont="1" applyBorder="1" applyAlignment="1">
      <alignment vertical="center"/>
    </xf>
    <xf numFmtId="176" fontId="30" fillId="0" borderId="14" xfId="48" applyNumberFormat="1" applyFont="1" applyFill="1" applyBorder="1" applyAlignment="1">
      <alignment horizontal="right" vertical="center"/>
    </xf>
    <xf numFmtId="176" fontId="30" fillId="0" borderId="14" xfId="48" applyNumberFormat="1" applyFont="1" applyBorder="1" applyAlignment="1">
      <alignment vertical="center"/>
    </xf>
    <xf numFmtId="41" fontId="30" fillId="0" borderId="14" xfId="0" applyNumberFormat="1" applyFont="1" applyBorder="1" applyAlignment="1">
      <alignment vertical="center"/>
    </xf>
    <xf numFmtId="41" fontId="30" fillId="0" borderId="14" xfId="0" applyNumberFormat="1" applyFont="1" applyBorder="1" applyAlignment="1">
      <alignment horizontal="right" vertical="center"/>
    </xf>
    <xf numFmtId="176" fontId="30" fillId="0" borderId="0" xfId="48" applyNumberFormat="1" applyFont="1" applyFill="1" applyBorder="1" applyAlignment="1">
      <alignment horizontal="center" vertical="center"/>
    </xf>
    <xf numFmtId="176" fontId="30" fillId="0" borderId="0" xfId="48" applyNumberFormat="1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right" vertical="center" shrinkToFit="1"/>
    </xf>
    <xf numFmtId="0" fontId="33" fillId="0" borderId="18" xfId="0" applyNumberFormat="1" applyFont="1" applyBorder="1" applyAlignment="1">
      <alignment horizontal="right" vertical="center" shrinkToFit="1"/>
    </xf>
    <xf numFmtId="41" fontId="30" fillId="0" borderId="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76" fontId="30" fillId="0" borderId="19" xfId="0" applyNumberFormat="1" applyFont="1" applyBorder="1" applyAlignment="1">
      <alignment horizontal="center" vertical="center"/>
    </xf>
    <xf numFmtId="176" fontId="30" fillId="0" borderId="0" xfId="0" applyNumberFormat="1" applyFont="1" applyBorder="1" applyAlignment="1">
      <alignment horizontal="center" vertical="center"/>
    </xf>
    <xf numFmtId="0" fontId="33" fillId="0" borderId="14" xfId="0" applyNumberFormat="1" applyFont="1" applyBorder="1" applyAlignment="1">
      <alignment horizontal="right" vertical="center" shrinkToFit="1"/>
    </xf>
    <xf numFmtId="0" fontId="33" fillId="0" borderId="26" xfId="0" applyNumberFormat="1" applyFont="1" applyBorder="1" applyAlignment="1">
      <alignment horizontal="right" vertical="center" shrinkToFit="1"/>
    </xf>
    <xf numFmtId="176" fontId="30" fillId="0" borderId="0" xfId="48" applyNumberFormat="1" applyFont="1" applyFill="1" applyBorder="1" applyAlignment="1">
      <alignment horizontal="center" vertical="center"/>
    </xf>
    <xf numFmtId="176" fontId="30" fillId="0" borderId="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6" customWidth="1"/>
    <col min="2" max="2" width="2.875" style="6" customWidth="1"/>
    <col min="3" max="3" width="3.75390625" style="6" customWidth="1"/>
    <col min="4" max="7" width="7.625" style="6" customWidth="1"/>
    <col min="8" max="8" width="8.625" style="9" customWidth="1"/>
    <col min="9" max="9" width="7.625" style="6" customWidth="1"/>
    <col min="10" max="13" width="7.00390625" style="6" customWidth="1"/>
    <col min="14" max="14" width="12.375" style="7" customWidth="1"/>
    <col min="15" max="15" width="12.50390625" style="7" customWidth="1"/>
    <col min="16" max="16384" width="9.00390625" style="7" customWidth="1"/>
  </cols>
  <sheetData>
    <row r="1" spans="1:13" ht="21" customHeight="1">
      <c r="A1" s="14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" customHeight="1" thickBot="1">
      <c r="A2" s="5"/>
      <c r="B2" s="5"/>
      <c r="C2" s="5"/>
      <c r="D2" s="5"/>
      <c r="E2" s="5"/>
      <c r="F2" s="5"/>
      <c r="G2" s="5"/>
      <c r="H2" s="8"/>
      <c r="I2" s="5"/>
      <c r="J2" s="5"/>
      <c r="K2" s="5"/>
      <c r="L2" s="5"/>
      <c r="M2" s="5"/>
    </row>
    <row r="3" spans="1:13" ht="21" customHeight="1">
      <c r="A3" s="59" t="s">
        <v>26</v>
      </c>
      <c r="B3" s="59"/>
      <c r="C3" s="60"/>
      <c r="D3" s="63" t="s">
        <v>0</v>
      </c>
      <c r="E3" s="64"/>
      <c r="F3" s="65"/>
      <c r="G3" s="3" t="s">
        <v>1</v>
      </c>
      <c r="H3" s="3" t="s">
        <v>2</v>
      </c>
      <c r="I3" s="3" t="s">
        <v>3</v>
      </c>
      <c r="J3" s="64" t="s">
        <v>25</v>
      </c>
      <c r="K3" s="64"/>
      <c r="L3" s="64"/>
      <c r="M3" s="64"/>
    </row>
    <row r="4" spans="1:13" ht="21" customHeight="1">
      <c r="A4" s="61"/>
      <c r="B4" s="61"/>
      <c r="C4" s="62"/>
      <c r="D4" s="4" t="s">
        <v>4</v>
      </c>
      <c r="E4" s="4" t="s">
        <v>5</v>
      </c>
      <c r="F4" s="4" t="s">
        <v>6</v>
      </c>
      <c r="G4" s="2" t="s">
        <v>23</v>
      </c>
      <c r="H4" s="2" t="s">
        <v>24</v>
      </c>
      <c r="I4" s="2" t="s">
        <v>7</v>
      </c>
      <c r="J4" s="11" t="s">
        <v>8</v>
      </c>
      <c r="K4" s="11" t="s">
        <v>9</v>
      </c>
      <c r="L4" s="11" t="s">
        <v>10</v>
      </c>
      <c r="M4" s="10" t="s">
        <v>11</v>
      </c>
    </row>
    <row r="5" spans="1:13" s="23" customFormat="1" ht="27.75" customHeight="1">
      <c r="A5" s="16" t="s">
        <v>27</v>
      </c>
      <c r="B5" s="17">
        <v>22</v>
      </c>
      <c r="C5" s="18" t="s">
        <v>28</v>
      </c>
      <c r="D5" s="19">
        <v>16.4</v>
      </c>
      <c r="E5" s="19">
        <v>39</v>
      </c>
      <c r="F5" s="19">
        <v>-2.2</v>
      </c>
      <c r="G5" s="19">
        <v>62.7</v>
      </c>
      <c r="H5" s="20">
        <v>1489</v>
      </c>
      <c r="I5" s="21">
        <v>1.9</v>
      </c>
      <c r="J5" s="22">
        <v>4803</v>
      </c>
      <c r="K5" s="22">
        <v>2811</v>
      </c>
      <c r="L5" s="22">
        <v>1105</v>
      </c>
      <c r="M5" s="22">
        <v>41</v>
      </c>
    </row>
    <row r="6" spans="1:13" s="23" customFormat="1" ht="27.75" customHeight="1">
      <c r="A6" s="24"/>
      <c r="B6" s="17">
        <f aca="true" t="shared" si="0" ref="B6:B14">+B5+1</f>
        <v>23</v>
      </c>
      <c r="C6" s="25"/>
      <c r="D6" s="26">
        <v>15.875</v>
      </c>
      <c r="E6" s="27">
        <v>38.8</v>
      </c>
      <c r="F6" s="27">
        <v>-3.5</v>
      </c>
      <c r="G6" s="27">
        <v>61.11666666666667</v>
      </c>
      <c r="H6" s="28">
        <v>1367</v>
      </c>
      <c r="I6" s="29">
        <v>1.9666666666666661</v>
      </c>
      <c r="J6" s="30">
        <v>4862</v>
      </c>
      <c r="K6" s="30">
        <v>2959</v>
      </c>
      <c r="L6" s="30">
        <v>902</v>
      </c>
      <c r="M6" s="30">
        <v>37</v>
      </c>
    </row>
    <row r="7" spans="2:13" s="23" customFormat="1" ht="27.75" customHeight="1">
      <c r="B7" s="17">
        <f t="shared" si="0"/>
        <v>24</v>
      </c>
      <c r="D7" s="26">
        <v>15.575</v>
      </c>
      <c r="E7" s="27">
        <v>37.5</v>
      </c>
      <c r="F7" s="27">
        <v>-3.5</v>
      </c>
      <c r="G7" s="27">
        <v>57.88333333333335</v>
      </c>
      <c r="H7" s="28">
        <v>1223.5</v>
      </c>
      <c r="I7" s="29">
        <v>2.0166666666666666</v>
      </c>
      <c r="J7" s="30">
        <v>4699</v>
      </c>
      <c r="K7" s="30">
        <v>3124</v>
      </c>
      <c r="L7" s="30">
        <v>924</v>
      </c>
      <c r="M7" s="30">
        <v>37</v>
      </c>
    </row>
    <row r="8" spans="1:13" s="23" customFormat="1" ht="27.75" customHeight="1">
      <c r="A8" s="24"/>
      <c r="B8" s="17">
        <f t="shared" si="0"/>
        <v>25</v>
      </c>
      <c r="C8" s="25"/>
      <c r="D8" s="26">
        <v>16.258333333333336</v>
      </c>
      <c r="E8" s="27">
        <v>39.8</v>
      </c>
      <c r="F8" s="27">
        <v>-2.9</v>
      </c>
      <c r="G8" s="27">
        <v>55.06666666666666</v>
      </c>
      <c r="H8" s="28">
        <v>1339.5</v>
      </c>
      <c r="I8" s="29">
        <v>2.0583333333333336</v>
      </c>
      <c r="J8" s="30">
        <v>4943</v>
      </c>
      <c r="K8" s="30">
        <v>2961</v>
      </c>
      <c r="L8" s="30">
        <v>833</v>
      </c>
      <c r="M8" s="30">
        <v>23</v>
      </c>
    </row>
    <row r="9" spans="1:13" s="31" customFormat="1" ht="27.75" customHeight="1">
      <c r="A9" s="24"/>
      <c r="B9" s="17">
        <f t="shared" si="0"/>
        <v>26</v>
      </c>
      <c r="C9" s="25"/>
      <c r="D9" s="26">
        <v>15.791666666666666</v>
      </c>
      <c r="E9" s="27">
        <v>37.9</v>
      </c>
      <c r="F9" s="27">
        <v>-3.1</v>
      </c>
      <c r="G9" s="27">
        <v>55.64166666666666</v>
      </c>
      <c r="H9" s="28">
        <v>1840</v>
      </c>
      <c r="I9" s="29">
        <v>1.9916666666666665</v>
      </c>
      <c r="J9" s="30">
        <v>4761</v>
      </c>
      <c r="K9" s="30">
        <v>2979</v>
      </c>
      <c r="L9" s="30">
        <v>970</v>
      </c>
      <c r="M9" s="30">
        <v>50</v>
      </c>
    </row>
    <row r="10" spans="1:13" s="32" customFormat="1" ht="27.75" customHeight="1">
      <c r="A10" s="24"/>
      <c r="B10" s="17">
        <f t="shared" si="0"/>
        <v>27</v>
      </c>
      <c r="C10" s="25"/>
      <c r="D10" s="26">
        <v>16.4</v>
      </c>
      <c r="E10" s="27">
        <v>38.1</v>
      </c>
      <c r="F10" s="27">
        <v>-2.8</v>
      </c>
      <c r="G10" s="27">
        <v>58.3</v>
      </c>
      <c r="H10" s="28">
        <v>1482.5</v>
      </c>
      <c r="I10" s="29">
        <v>1.9</v>
      </c>
      <c r="J10" s="30">
        <v>4374</v>
      </c>
      <c r="K10" s="30">
        <v>3269</v>
      </c>
      <c r="L10" s="30">
        <v>1089</v>
      </c>
      <c r="M10" s="30">
        <v>28</v>
      </c>
    </row>
    <row r="11" spans="1:13" s="32" customFormat="1" ht="27.75" customHeight="1">
      <c r="A11" s="24"/>
      <c r="B11" s="17">
        <f t="shared" si="0"/>
        <v>28</v>
      </c>
      <c r="C11" s="25"/>
      <c r="D11" s="26">
        <v>16.5</v>
      </c>
      <c r="E11" s="27">
        <v>37.3</v>
      </c>
      <c r="F11" s="27">
        <v>-2.9</v>
      </c>
      <c r="G11" s="27">
        <v>58.5</v>
      </c>
      <c r="H11" s="28">
        <v>1491</v>
      </c>
      <c r="I11" s="29">
        <v>1.9</v>
      </c>
      <c r="J11" s="30">
        <v>4137</v>
      </c>
      <c r="K11" s="30">
        <v>3702</v>
      </c>
      <c r="L11" s="30">
        <v>928</v>
      </c>
      <c r="M11" s="30">
        <v>17</v>
      </c>
    </row>
    <row r="12" spans="1:13" s="32" customFormat="1" ht="27.75" customHeight="1">
      <c r="A12" s="24"/>
      <c r="B12" s="17">
        <f t="shared" si="0"/>
        <v>29</v>
      </c>
      <c r="C12" s="25"/>
      <c r="D12" s="26">
        <v>15.8</v>
      </c>
      <c r="E12" s="27">
        <v>37.7</v>
      </c>
      <c r="F12" s="27">
        <v>-3.8</v>
      </c>
      <c r="G12" s="27">
        <v>59.6</v>
      </c>
      <c r="H12" s="28">
        <v>1598</v>
      </c>
      <c r="I12" s="29">
        <v>2</v>
      </c>
      <c r="J12" s="30">
        <v>4875</v>
      </c>
      <c r="K12" s="30">
        <v>2961</v>
      </c>
      <c r="L12" s="30">
        <v>917</v>
      </c>
      <c r="M12" s="30">
        <v>7</v>
      </c>
    </row>
    <row r="13" spans="1:13" s="32" customFormat="1" ht="27.75" customHeight="1">
      <c r="A13" s="24"/>
      <c r="B13" s="17">
        <f t="shared" si="0"/>
        <v>30</v>
      </c>
      <c r="C13" s="25"/>
      <c r="D13" s="27">
        <v>16.825</v>
      </c>
      <c r="E13" s="27">
        <v>39.5</v>
      </c>
      <c r="F13" s="27">
        <v>-5.1</v>
      </c>
      <c r="G13" s="27">
        <v>62.65833333333333</v>
      </c>
      <c r="H13" s="28">
        <v>1295</v>
      </c>
      <c r="I13" s="29">
        <v>2.016666666666667</v>
      </c>
      <c r="J13" s="30">
        <v>5107</v>
      </c>
      <c r="K13" s="30">
        <v>2790</v>
      </c>
      <c r="L13" s="30">
        <v>828</v>
      </c>
      <c r="M13" s="30">
        <v>35</v>
      </c>
    </row>
    <row r="14" spans="1:13" s="32" customFormat="1" ht="19.5" customHeight="1">
      <c r="A14" s="24"/>
      <c r="B14" s="17">
        <f t="shared" si="0"/>
        <v>31</v>
      </c>
      <c r="C14" s="25"/>
      <c r="D14" s="66">
        <f>AVERAGE(D18:D29)</f>
        <v>16.383333333333336</v>
      </c>
      <c r="E14" s="67">
        <f>MAX(E18:E29)</f>
        <v>37.9</v>
      </c>
      <c r="F14" s="67">
        <f>MIN(F18:F29)</f>
        <v>-1.3</v>
      </c>
      <c r="G14" s="67">
        <f>AVERAGE(G18:G29)</f>
        <v>63.94166666666667</v>
      </c>
      <c r="H14" s="70">
        <f>SUM(H18:H29)</f>
        <v>1706.5</v>
      </c>
      <c r="I14" s="71">
        <f>AVERAGE(I18:I29)</f>
        <v>2.0500000000000003</v>
      </c>
      <c r="J14" s="58">
        <f>SUM(J18:J29)</f>
        <v>4459</v>
      </c>
      <c r="K14" s="58">
        <f>SUM(K18:K29)</f>
        <v>3330</v>
      </c>
      <c r="L14" s="58">
        <f>SUM(L18:L29)</f>
        <v>961</v>
      </c>
      <c r="M14" s="58">
        <f>SUM(M18:M29)</f>
        <v>10</v>
      </c>
    </row>
    <row r="15" spans="1:13" s="32" customFormat="1" ht="12.75" customHeight="1">
      <c r="A15" s="33" t="s">
        <v>29</v>
      </c>
      <c r="B15" s="17" t="s">
        <v>30</v>
      </c>
      <c r="C15" s="34" t="s">
        <v>31</v>
      </c>
      <c r="D15" s="66"/>
      <c r="E15" s="67"/>
      <c r="F15" s="67"/>
      <c r="G15" s="67"/>
      <c r="H15" s="70"/>
      <c r="I15" s="71"/>
      <c r="J15" s="58"/>
      <c r="K15" s="58"/>
      <c r="L15" s="58"/>
      <c r="M15" s="58"/>
    </row>
    <row r="16" spans="1:13" s="32" customFormat="1" ht="19.5" customHeight="1">
      <c r="A16" s="35"/>
      <c r="B16" s="17"/>
      <c r="C16" s="34"/>
      <c r="D16" s="55"/>
      <c r="E16" s="55"/>
      <c r="F16" s="55"/>
      <c r="G16" s="55"/>
      <c r="H16" s="52"/>
      <c r="I16" s="53"/>
      <c r="J16" s="54"/>
      <c r="K16" s="54"/>
      <c r="L16" s="54"/>
      <c r="M16" s="54"/>
    </row>
    <row r="17" spans="1:13" s="32" customFormat="1" ht="18" customHeight="1">
      <c r="A17" s="17" t="s">
        <v>27</v>
      </c>
      <c r="B17" s="17">
        <v>31</v>
      </c>
      <c r="C17" s="34" t="s">
        <v>28</v>
      </c>
      <c r="D17" s="36"/>
      <c r="E17" s="37"/>
      <c r="F17" s="37"/>
      <c r="G17" s="38"/>
      <c r="H17" s="38"/>
      <c r="I17" s="38"/>
      <c r="J17" s="38"/>
      <c r="K17" s="38"/>
      <c r="L17" s="38"/>
      <c r="M17" s="38"/>
    </row>
    <row r="18" spans="1:13" s="23" customFormat="1" ht="27.75" customHeight="1">
      <c r="A18" s="42"/>
      <c r="B18" s="56" t="s">
        <v>34</v>
      </c>
      <c r="C18" s="57"/>
      <c r="D18" s="39">
        <v>5</v>
      </c>
      <c r="E18" s="39">
        <v>15.4</v>
      </c>
      <c r="F18" s="39">
        <v>-1.3</v>
      </c>
      <c r="G18" s="39">
        <v>43.5</v>
      </c>
      <c r="H18" s="28">
        <v>9.5</v>
      </c>
      <c r="I18" s="40">
        <v>2</v>
      </c>
      <c r="J18" s="41">
        <v>610</v>
      </c>
      <c r="K18" s="41">
        <v>126</v>
      </c>
      <c r="L18" s="41">
        <v>8</v>
      </c>
      <c r="M18" s="30" t="s">
        <v>35</v>
      </c>
    </row>
    <row r="19" spans="1:13" s="23" customFormat="1" ht="27.75" customHeight="1">
      <c r="A19" s="42"/>
      <c r="B19" s="56" t="s">
        <v>12</v>
      </c>
      <c r="C19" s="57"/>
      <c r="D19" s="39">
        <v>6.6</v>
      </c>
      <c r="E19" s="39">
        <v>18.7</v>
      </c>
      <c r="F19" s="39">
        <v>-1.3</v>
      </c>
      <c r="G19" s="39">
        <v>49.2</v>
      </c>
      <c r="H19" s="28">
        <v>32</v>
      </c>
      <c r="I19" s="40">
        <v>2.2</v>
      </c>
      <c r="J19" s="41">
        <v>406</v>
      </c>
      <c r="K19" s="41">
        <v>223</v>
      </c>
      <c r="L19" s="41">
        <v>33</v>
      </c>
      <c r="M19" s="41">
        <v>10</v>
      </c>
    </row>
    <row r="20" spans="1:13" s="23" customFormat="1" ht="27.75" customHeight="1">
      <c r="A20" s="42"/>
      <c r="B20" s="56" t="s">
        <v>13</v>
      </c>
      <c r="C20" s="57"/>
      <c r="D20" s="39">
        <v>10.1</v>
      </c>
      <c r="E20" s="39">
        <v>21.2</v>
      </c>
      <c r="F20" s="39">
        <v>0.9</v>
      </c>
      <c r="G20" s="39">
        <v>52</v>
      </c>
      <c r="H20" s="28">
        <v>105</v>
      </c>
      <c r="I20" s="40">
        <v>2.2</v>
      </c>
      <c r="J20" s="41">
        <v>398</v>
      </c>
      <c r="K20" s="41">
        <v>257</v>
      </c>
      <c r="L20" s="41">
        <v>89</v>
      </c>
      <c r="M20" s="30" t="s">
        <v>36</v>
      </c>
    </row>
    <row r="21" spans="1:13" s="23" customFormat="1" ht="27.75" customHeight="1">
      <c r="A21" s="42"/>
      <c r="B21" s="56" t="s">
        <v>14</v>
      </c>
      <c r="C21" s="57"/>
      <c r="D21" s="39">
        <v>13.5</v>
      </c>
      <c r="E21" s="39">
        <v>26.9</v>
      </c>
      <c r="F21" s="39">
        <v>2.6</v>
      </c>
      <c r="G21" s="39">
        <v>55.3</v>
      </c>
      <c r="H21" s="28">
        <v>66</v>
      </c>
      <c r="I21" s="40">
        <v>2.4</v>
      </c>
      <c r="J21" s="41">
        <v>409</v>
      </c>
      <c r="K21" s="41">
        <v>219</v>
      </c>
      <c r="L21" s="41">
        <v>92</v>
      </c>
      <c r="M21" s="30" t="s">
        <v>36</v>
      </c>
    </row>
    <row r="22" spans="1:15" s="23" customFormat="1" ht="27.75" customHeight="1">
      <c r="A22" s="56" t="s">
        <v>37</v>
      </c>
      <c r="B22" s="56"/>
      <c r="C22" s="57"/>
      <c r="D22" s="39">
        <v>20.4</v>
      </c>
      <c r="E22" s="39">
        <v>35.1</v>
      </c>
      <c r="F22" s="39">
        <v>7.4</v>
      </c>
      <c r="G22" s="39">
        <v>56.9</v>
      </c>
      <c r="H22" s="28">
        <v>101</v>
      </c>
      <c r="I22" s="40">
        <v>2.3</v>
      </c>
      <c r="J22" s="41">
        <v>481</v>
      </c>
      <c r="K22" s="41">
        <v>223</v>
      </c>
      <c r="L22" s="41">
        <v>40</v>
      </c>
      <c r="M22" s="30" t="s">
        <v>36</v>
      </c>
      <c r="O22" s="43"/>
    </row>
    <row r="23" spans="1:15" s="23" customFormat="1" ht="27.75" customHeight="1">
      <c r="A23" s="42"/>
      <c r="B23" s="56" t="s">
        <v>15</v>
      </c>
      <c r="C23" s="57"/>
      <c r="D23" s="39">
        <v>22.1</v>
      </c>
      <c r="E23" s="39">
        <v>33</v>
      </c>
      <c r="F23" s="39">
        <v>15</v>
      </c>
      <c r="G23" s="39">
        <v>75.6</v>
      </c>
      <c r="H23" s="28">
        <v>236</v>
      </c>
      <c r="I23" s="40">
        <v>2.1</v>
      </c>
      <c r="J23" s="41">
        <v>269</v>
      </c>
      <c r="K23" s="41">
        <v>306</v>
      </c>
      <c r="L23" s="41">
        <v>145</v>
      </c>
      <c r="M23" s="30" t="s">
        <v>36</v>
      </c>
      <c r="O23" s="43"/>
    </row>
    <row r="24" spans="1:13" s="23" customFormat="1" ht="27.75" customHeight="1">
      <c r="A24" s="42"/>
      <c r="B24" s="56" t="s">
        <v>16</v>
      </c>
      <c r="C24" s="57"/>
      <c r="D24" s="39">
        <v>24.5</v>
      </c>
      <c r="E24" s="39">
        <v>36.5</v>
      </c>
      <c r="F24" s="39">
        <v>17.3</v>
      </c>
      <c r="G24" s="39">
        <v>83.3</v>
      </c>
      <c r="H24" s="28">
        <v>157</v>
      </c>
      <c r="I24" s="40">
        <v>1.8</v>
      </c>
      <c r="J24" s="41">
        <v>145</v>
      </c>
      <c r="K24" s="41">
        <v>425</v>
      </c>
      <c r="L24" s="41">
        <v>174</v>
      </c>
      <c r="M24" s="30" t="s">
        <v>36</v>
      </c>
    </row>
    <row r="25" spans="1:13" s="23" customFormat="1" ht="27.75" customHeight="1">
      <c r="A25" s="42"/>
      <c r="B25" s="56" t="s">
        <v>17</v>
      </c>
      <c r="C25" s="57"/>
      <c r="D25" s="39">
        <v>28.9</v>
      </c>
      <c r="E25" s="39">
        <v>37.9</v>
      </c>
      <c r="F25" s="39">
        <v>21.2</v>
      </c>
      <c r="G25" s="39">
        <v>76</v>
      </c>
      <c r="H25" s="28">
        <v>100</v>
      </c>
      <c r="I25" s="40">
        <v>2</v>
      </c>
      <c r="J25" s="41">
        <v>363</v>
      </c>
      <c r="K25" s="41">
        <v>318</v>
      </c>
      <c r="L25" s="41">
        <v>63</v>
      </c>
      <c r="M25" s="30" t="s">
        <v>36</v>
      </c>
    </row>
    <row r="26" spans="1:13" s="23" customFormat="1" ht="27.75" customHeight="1">
      <c r="A26" s="42"/>
      <c r="B26" s="56" t="s">
        <v>18</v>
      </c>
      <c r="C26" s="57"/>
      <c r="D26" s="39">
        <v>25.3</v>
      </c>
      <c r="E26" s="39">
        <v>37</v>
      </c>
      <c r="F26" s="39">
        <v>18.6</v>
      </c>
      <c r="G26" s="39">
        <v>73.3</v>
      </c>
      <c r="H26" s="28">
        <v>153.5</v>
      </c>
      <c r="I26" s="40">
        <v>2</v>
      </c>
      <c r="J26" s="41">
        <v>325</v>
      </c>
      <c r="K26" s="41">
        <v>347</v>
      </c>
      <c r="L26" s="41">
        <v>48</v>
      </c>
      <c r="M26" s="30" t="s">
        <v>36</v>
      </c>
    </row>
    <row r="27" spans="1:13" s="23" customFormat="1" ht="27.75" customHeight="1">
      <c r="A27" s="42"/>
      <c r="B27" s="56" t="s">
        <v>19</v>
      </c>
      <c r="C27" s="57"/>
      <c r="D27" s="39">
        <v>19.5</v>
      </c>
      <c r="E27" s="39">
        <v>31.2</v>
      </c>
      <c r="F27" s="39">
        <v>10.8</v>
      </c>
      <c r="G27" s="39">
        <v>76</v>
      </c>
      <c r="H27" s="28">
        <v>578</v>
      </c>
      <c r="I27" s="40">
        <v>2.1</v>
      </c>
      <c r="J27" s="41">
        <v>238</v>
      </c>
      <c r="K27" s="41">
        <v>349</v>
      </c>
      <c r="L27" s="41">
        <v>157</v>
      </c>
      <c r="M27" s="30" t="s">
        <v>36</v>
      </c>
    </row>
    <row r="28" spans="1:13" s="23" customFormat="1" ht="27.75" customHeight="1">
      <c r="A28" s="42"/>
      <c r="B28" s="56" t="s">
        <v>20</v>
      </c>
      <c r="C28" s="57"/>
      <c r="D28" s="39">
        <v>12.9</v>
      </c>
      <c r="E28" s="39">
        <v>24.5</v>
      </c>
      <c r="F28" s="39">
        <v>2.2</v>
      </c>
      <c r="G28" s="39">
        <v>64.1</v>
      </c>
      <c r="H28" s="28">
        <v>122</v>
      </c>
      <c r="I28" s="40">
        <v>1.8</v>
      </c>
      <c r="J28" s="41">
        <v>438</v>
      </c>
      <c r="K28" s="41">
        <v>216</v>
      </c>
      <c r="L28" s="41">
        <v>66</v>
      </c>
      <c r="M28" s="30" t="s">
        <v>36</v>
      </c>
    </row>
    <row r="29" spans="1:13" s="23" customFormat="1" ht="27.75" customHeight="1" thickBot="1">
      <c r="A29" s="44"/>
      <c r="B29" s="68" t="s">
        <v>21</v>
      </c>
      <c r="C29" s="69"/>
      <c r="D29" s="45">
        <v>7.8</v>
      </c>
      <c r="E29" s="46">
        <v>18.9</v>
      </c>
      <c r="F29" s="47">
        <v>1.4</v>
      </c>
      <c r="G29" s="46">
        <v>62.1</v>
      </c>
      <c r="H29" s="48">
        <v>46.5</v>
      </c>
      <c r="I29" s="49">
        <v>1.7</v>
      </c>
      <c r="J29" s="50">
        <v>377</v>
      </c>
      <c r="K29" s="50">
        <v>321</v>
      </c>
      <c r="L29" s="50">
        <v>46</v>
      </c>
      <c r="M29" s="51" t="s">
        <v>35</v>
      </c>
    </row>
    <row r="30" spans="1:13" ht="18" customHeight="1">
      <c r="A30" s="1" t="s">
        <v>32</v>
      </c>
      <c r="B30" s="1"/>
      <c r="C30" s="1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8" customHeight="1">
      <c r="A31" s="13" t="s">
        <v>33</v>
      </c>
      <c r="B31" s="13"/>
      <c r="C31" s="13"/>
      <c r="D31" s="13"/>
      <c r="E31" s="13"/>
      <c r="F31" s="13"/>
      <c r="G31" s="13"/>
      <c r="H31" s="13"/>
      <c r="I31" s="13"/>
      <c r="J31" s="7"/>
      <c r="K31" s="7"/>
      <c r="L31" s="7"/>
      <c r="M31" s="7"/>
    </row>
  </sheetData>
  <sheetProtection/>
  <mergeCells count="25">
    <mergeCell ref="B28:C28"/>
    <mergeCell ref="B29:C29"/>
    <mergeCell ref="H14:H15"/>
    <mergeCell ref="I14:I15"/>
    <mergeCell ref="J14:J15"/>
    <mergeCell ref="B25:C25"/>
    <mergeCell ref="B26:C26"/>
    <mergeCell ref="B27:C27"/>
    <mergeCell ref="B19:C19"/>
    <mergeCell ref="B18:C18"/>
    <mergeCell ref="L14:L15"/>
    <mergeCell ref="M14:M15"/>
    <mergeCell ref="A3:C4"/>
    <mergeCell ref="D3:F3"/>
    <mergeCell ref="J3:M3"/>
    <mergeCell ref="D14:D15"/>
    <mergeCell ref="E14:E15"/>
    <mergeCell ref="F14:F15"/>
    <mergeCell ref="G14:G15"/>
    <mergeCell ref="B20:C20"/>
    <mergeCell ref="B21:C21"/>
    <mergeCell ref="B23:C23"/>
    <mergeCell ref="B24:C24"/>
    <mergeCell ref="K14:K15"/>
    <mergeCell ref="A22:C22"/>
  </mergeCells>
  <printOptions/>
  <pageMargins left="0.7874015748031497" right="0.7874015748031497" top="0.6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2014-04-28T02:28:13Z</cp:lastPrinted>
  <dcterms:created xsi:type="dcterms:W3CDTF">2001-02-20T07:24:52Z</dcterms:created>
  <dcterms:modified xsi:type="dcterms:W3CDTF">2020-11-12T01:05:28Z</dcterms:modified>
  <cp:category/>
  <cp:version/>
  <cp:contentType/>
  <cp:contentStatus/>
</cp:coreProperties>
</file>