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dcsv202\010300市政情\03統計係\1 人口\★毎月作業（イントラ、HP、広報、オープンデータ）\ホームページ\世帯、人口一覧表\xls\"/>
    </mc:Choice>
  </mc:AlternateContent>
  <bookViews>
    <workbookView xWindow="0" yWindow="0" windowWidth="20730" windowHeight="8310"/>
  </bookViews>
  <sheets>
    <sheet name="R2.10.1" sheetId="7" r:id="rId1"/>
  </sheets>
  <calcPr calcId="162913"/>
</workbook>
</file>

<file path=xl/calcChain.xml><?xml version="1.0" encoding="utf-8"?>
<calcChain xmlns="http://schemas.openxmlformats.org/spreadsheetml/2006/main">
  <c r="L36" i="7" l="1"/>
  <c r="I36" i="7"/>
  <c r="D36" i="7"/>
  <c r="C6" i="7"/>
  <c r="C5" i="7"/>
  <c r="E4" i="7"/>
  <c r="D4" i="7"/>
  <c r="C4" i="7"/>
  <c r="B4" i="7"/>
  <c r="B5" i="7" s="1"/>
</calcChain>
</file>

<file path=xl/sharedStrings.xml><?xml version="1.0" encoding="utf-8"?>
<sst xmlns="http://schemas.openxmlformats.org/spreadsheetml/2006/main" count="113" uniqueCount="71">
  <si>
    <t>外 国 人</t>
  </si>
  <si>
    <t>町（丁）字名</t>
  </si>
  <si>
    <t>日 本 人</t>
  </si>
  <si>
    <t>C．社会動態の増減</t>
    <rPh sb="2" eb="4">
      <t>シャカイ</t>
    </rPh>
    <rPh sb="4" eb="6">
      <t>ドウタイ</t>
    </rPh>
    <rPh sb="7" eb="9">
      <t>ゾウゲン</t>
    </rPh>
    <phoneticPr fontId="2"/>
  </si>
  <si>
    <t>総     数</t>
  </si>
  <si>
    <t>溝   沼 １丁目</t>
  </si>
  <si>
    <t>仲   町 １丁目</t>
  </si>
  <si>
    <t>混合世帯</t>
    <rPh sb="0" eb="2">
      <t>コンゴウ</t>
    </rPh>
    <rPh sb="2" eb="4">
      <t>セタイ</t>
    </rPh>
    <phoneticPr fontId="2"/>
  </si>
  <si>
    <t xml:space="preserve">   〃    ３丁目</t>
  </si>
  <si>
    <r>
      <t xml:space="preserve">本 </t>
    </r>
    <r>
      <rPr>
        <sz val="11"/>
        <rFont val="ＭＳ Ｐゴシック"/>
        <family val="3"/>
        <charset val="128"/>
      </rPr>
      <t xml:space="preserve">  町 １丁目</t>
    </r>
    <rPh sb="0" eb="1">
      <t>ホン</t>
    </rPh>
    <rPh sb="4" eb="5">
      <t>マチ</t>
    </rPh>
    <rPh sb="6" eb="9">
      <t>１チョウメ</t>
    </rPh>
    <phoneticPr fontId="2"/>
  </si>
  <si>
    <t xml:space="preserve">   〃    ２丁目</t>
  </si>
  <si>
    <t xml:space="preserve"> 根岸台 ５丁目</t>
  </si>
  <si>
    <t xml:space="preserve">    〃   ４丁目</t>
  </si>
  <si>
    <t xml:space="preserve">    〃   ２丁目</t>
  </si>
  <si>
    <t xml:space="preserve">     〃   ８丁目</t>
  </si>
  <si>
    <t>栄   町 １丁目</t>
  </si>
  <si>
    <t>大 字     台</t>
  </si>
  <si>
    <t>朝志ケ丘 １丁目</t>
  </si>
  <si>
    <t xml:space="preserve">    〃   ３丁目</t>
  </si>
  <si>
    <t xml:space="preserve">    〃   ５丁目</t>
  </si>
  <si>
    <t xml:space="preserve"> 溝   沼 ６丁目</t>
  </si>
  <si>
    <t>幸   町 １丁目</t>
  </si>
  <si>
    <t>膝折町 １丁目</t>
  </si>
  <si>
    <t>※対前月増減及び届出件数</t>
    <rPh sb="1" eb="2">
      <t>タイ</t>
    </rPh>
    <rPh sb="2" eb="4">
      <t>ゼンゲツ</t>
    </rPh>
    <rPh sb="4" eb="6">
      <t>ゾウゲン</t>
    </rPh>
    <rPh sb="6" eb="7">
      <t>オヨ</t>
    </rPh>
    <rPh sb="8" eb="10">
      <t>トドケデ</t>
    </rPh>
    <rPh sb="10" eb="12">
      <t>ケンスウ</t>
    </rPh>
    <phoneticPr fontId="2"/>
  </si>
  <si>
    <t xml:space="preserve"> 三   原 １丁目</t>
  </si>
  <si>
    <t xml:space="preserve"> 西   原 １丁目</t>
  </si>
  <si>
    <t>世帯数</t>
  </si>
  <si>
    <t>大 字   浜 崎</t>
  </si>
  <si>
    <t>A．人口及び世帯数増減</t>
    <rPh sb="2" eb="4">
      <t>ジンコウ</t>
    </rPh>
    <rPh sb="4" eb="5">
      <t>オヨ</t>
    </rPh>
    <rPh sb="6" eb="9">
      <t>セタイスウ</t>
    </rPh>
    <rPh sb="9" eb="11">
      <t>ゾウゲン</t>
    </rPh>
    <phoneticPr fontId="2"/>
  </si>
  <si>
    <t>男</t>
  </si>
  <si>
    <t xml:space="preserve">    〃    ３丁目</t>
  </si>
  <si>
    <t>人   口</t>
  </si>
  <si>
    <t>女</t>
  </si>
  <si>
    <t xml:space="preserve">     〃   ２丁目</t>
  </si>
  <si>
    <t>計</t>
    <rPh sb="0" eb="1">
      <t>ケイ</t>
    </rPh>
    <phoneticPr fontId="2"/>
  </si>
  <si>
    <t>出生件数</t>
    <rPh sb="2" eb="4">
      <t>ケンスウ</t>
    </rPh>
    <phoneticPr fontId="2"/>
  </si>
  <si>
    <t xml:space="preserve"> 北   原 １丁目</t>
  </si>
  <si>
    <t xml:space="preserve">     〃   ６丁目</t>
  </si>
  <si>
    <t xml:space="preserve">     〃   ７丁目</t>
  </si>
  <si>
    <t>大 字  溝 沼</t>
  </si>
  <si>
    <t>大 字  膝 折</t>
  </si>
  <si>
    <t>大 字     岡</t>
  </si>
  <si>
    <t>大 字  根 岸</t>
  </si>
  <si>
    <t>自    衛    隊</t>
  </si>
  <si>
    <t>転入等件数</t>
    <rPh sb="3" eb="5">
      <t>ケンスウ</t>
    </rPh>
    <phoneticPr fontId="2"/>
  </si>
  <si>
    <t>東弁財  １丁目</t>
  </si>
  <si>
    <t xml:space="preserve">      〃     ３丁目</t>
  </si>
  <si>
    <t xml:space="preserve">     〃   ４丁目</t>
  </si>
  <si>
    <t xml:space="preserve">    〃    ２丁目</t>
  </si>
  <si>
    <t>西弁財  １丁目</t>
  </si>
  <si>
    <t xml:space="preserve">     〃   ３丁目</t>
  </si>
  <si>
    <t xml:space="preserve"> 浜   崎 １丁目</t>
  </si>
  <si>
    <t xml:space="preserve">     〃   ５丁目</t>
  </si>
  <si>
    <t xml:space="preserve"> 泉   水 １丁目</t>
  </si>
  <si>
    <t xml:space="preserve">    岡    １丁目</t>
  </si>
  <si>
    <t>死亡件数</t>
    <rPh sb="2" eb="4">
      <t>ケンスウ</t>
    </rPh>
    <phoneticPr fontId="2"/>
  </si>
  <si>
    <t>根岸台  １丁目</t>
  </si>
  <si>
    <t>B．自然動態の増減</t>
    <rPh sb="2" eb="4">
      <t>シゼン</t>
    </rPh>
    <rPh sb="4" eb="6">
      <t>ドウタイ</t>
    </rPh>
    <rPh sb="7" eb="9">
      <t>ゾウゲン</t>
    </rPh>
    <phoneticPr fontId="2"/>
  </si>
  <si>
    <t>増  減</t>
  </si>
  <si>
    <t>転出等件数</t>
    <rPh sb="3" eb="5">
      <t>ケンスウ</t>
    </rPh>
    <phoneticPr fontId="2"/>
  </si>
  <si>
    <t xml:space="preserve"> 青葉台 １丁目</t>
    <rPh sb="1" eb="3">
      <t>アオバ</t>
    </rPh>
    <phoneticPr fontId="2"/>
  </si>
  <si>
    <t xml:space="preserve">     〃   ３丁目</t>
    <rPh sb="10" eb="12">
      <t>チョウメ</t>
    </rPh>
    <phoneticPr fontId="2"/>
  </si>
  <si>
    <t xml:space="preserve">      〃     ２丁目</t>
  </si>
  <si>
    <t xml:space="preserve">      〃     ４丁目</t>
  </si>
  <si>
    <t>大 字    宮 戸</t>
  </si>
  <si>
    <t xml:space="preserve"> 宮   戸 １丁目</t>
  </si>
  <si>
    <t>大 字   田 島</t>
  </si>
  <si>
    <t xml:space="preserve"> 田   島 １丁目</t>
  </si>
  <si>
    <t xml:space="preserve"> 大字  上内間木</t>
  </si>
  <si>
    <t xml:space="preserve"> 大字  下内間木</t>
  </si>
  <si>
    <t>令和２年１０月１日現在</t>
    <rPh sb="0" eb="1">
      <t>レイ</t>
    </rPh>
    <rPh sb="1" eb="2">
      <t>ワ</t>
    </rPh>
    <rPh sb="3" eb="4">
      <t>ネン</t>
    </rPh>
    <rPh sb="6" eb="7">
      <t>ガツ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</si>
</sst>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;&quot;△ &quot;#,##0"/>
    <numFmt numFmtId="177" formatCode="#,##0_ "/>
    <numFmt numFmtId="178" formatCode="#,##0_);[Red]\(#,##0\)"/>
  </numFmts>
  <fonts count="9" x14ac:knownFonts="1">
    <font>
      <sz val="11"/>
      <name val="ＭＳ Ｐゴシック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22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" fillId="0" borderId="0"/>
  </cellStyleXfs>
  <cellXfs count="64">
    <xf numFmtId="0" fontId="0" fillId="0" borderId="0" xfId="0"/>
    <xf numFmtId="178" fontId="5" fillId="0" borderId="8" xfId="1" applyNumberFormat="1" applyFont="1" applyFill="1" applyBorder="1" applyAlignment="1">
      <alignment horizontal="right" vertical="center"/>
    </xf>
    <xf numFmtId="178" fontId="5" fillId="0" borderId="9" xfId="1" applyNumberFormat="1" applyFont="1" applyBorder="1" applyAlignment="1">
      <alignment horizontal="right" vertical="center"/>
    </xf>
    <xf numFmtId="178" fontId="1" fillId="0" borderId="0" xfId="1" applyNumberFormat="1" applyFont="1" applyBorder="1" applyAlignment="1">
      <alignment horizontal="center" vertical="center"/>
    </xf>
    <xf numFmtId="176" fontId="1" fillId="0" borderId="9" xfId="1" applyNumberFormat="1" applyFont="1" applyBorder="1" applyAlignment="1">
      <alignment horizontal="center" vertical="center"/>
    </xf>
    <xf numFmtId="176" fontId="5" fillId="0" borderId="9" xfId="1" applyNumberFormat="1" applyFont="1" applyBorder="1" applyAlignment="1">
      <alignment horizontal="center" vertical="center"/>
    </xf>
    <xf numFmtId="178" fontId="6" fillId="0" borderId="11" xfId="1" applyNumberFormat="1" applyFont="1" applyBorder="1" applyAlignment="1">
      <alignment horizontal="right" vertical="center"/>
    </xf>
    <xf numFmtId="178" fontId="1" fillId="0" borderId="0" xfId="1" applyNumberFormat="1" applyFont="1" applyBorder="1" applyAlignment="1">
      <alignment horizontal="right" vertical="center"/>
    </xf>
    <xf numFmtId="178" fontId="5" fillId="0" borderId="12" xfId="1" applyNumberFormat="1" applyFont="1" applyBorder="1" applyAlignment="1">
      <alignment horizontal="right" vertical="center"/>
    </xf>
    <xf numFmtId="178" fontId="7" fillId="0" borderId="11" xfId="1" applyNumberFormat="1" applyFont="1" applyBorder="1" applyAlignment="1">
      <alignment horizontal="center" vertical="center"/>
    </xf>
    <xf numFmtId="178" fontId="5" fillId="0" borderId="14" xfId="1" applyNumberFormat="1" applyFont="1" applyBorder="1" applyAlignment="1">
      <alignment horizontal="right" vertical="center"/>
    </xf>
    <xf numFmtId="178" fontId="1" fillId="0" borderId="15" xfId="1" applyNumberFormat="1" applyFont="1" applyBorder="1" applyAlignment="1">
      <alignment horizontal="center" vertical="center"/>
    </xf>
    <xf numFmtId="178" fontId="1" fillId="0" borderId="16" xfId="1" applyNumberFormat="1" applyFont="1" applyBorder="1" applyAlignment="1">
      <alignment horizontal="center" vertical="center"/>
    </xf>
    <xf numFmtId="176" fontId="5" fillId="0" borderId="24" xfId="1" applyNumberFormat="1" applyFont="1" applyBorder="1" applyAlignment="1">
      <alignment horizontal="center" vertical="center"/>
    </xf>
    <xf numFmtId="178" fontId="5" fillId="0" borderId="23" xfId="1" applyNumberFormat="1" applyFont="1" applyBorder="1" applyAlignment="1">
      <alignment horizontal="right" vertical="center"/>
    </xf>
    <xf numFmtId="176" fontId="1" fillId="0" borderId="24" xfId="1" applyNumberFormat="1" applyFont="1" applyBorder="1" applyAlignment="1">
      <alignment horizontal="center" vertical="center"/>
    </xf>
    <xf numFmtId="176" fontId="1" fillId="0" borderId="25" xfId="1" applyNumberFormat="1" applyFont="1" applyBorder="1" applyAlignment="1">
      <alignment horizontal="center" vertical="center" shrinkToFit="1"/>
    </xf>
    <xf numFmtId="176" fontId="5" fillId="0" borderId="25" xfId="1" applyNumberFormat="1" applyFont="1" applyBorder="1" applyAlignment="1">
      <alignment horizontal="center" vertical="center"/>
    </xf>
    <xf numFmtId="176" fontId="1" fillId="0" borderId="9" xfId="1" applyNumberFormat="1" applyFont="1" applyBorder="1" applyAlignment="1">
      <alignment horizontal="center" vertical="center" shrinkToFit="1"/>
    </xf>
    <xf numFmtId="178" fontId="5" fillId="0" borderId="33" xfId="1" applyNumberFormat="1" applyFont="1" applyBorder="1" applyAlignment="1">
      <alignment horizontal="right" vertical="center"/>
    </xf>
    <xf numFmtId="176" fontId="3" fillId="0" borderId="0" xfId="2" applyNumberFormat="1" applyFont="1" applyAlignment="1">
      <alignment horizontal="left"/>
    </xf>
    <xf numFmtId="176" fontId="1" fillId="0" borderId="0" xfId="2" applyNumberFormat="1"/>
    <xf numFmtId="178" fontId="1" fillId="0" borderId="1" xfId="2" applyNumberFormat="1" applyBorder="1" applyAlignment="1">
      <alignment horizontal="center" vertical="center"/>
    </xf>
    <xf numFmtId="178" fontId="1" fillId="0" borderId="7" xfId="2" applyNumberFormat="1" applyBorder="1" applyAlignment="1">
      <alignment horizontal="center" vertical="center"/>
    </xf>
    <xf numFmtId="178" fontId="1" fillId="0" borderId="13" xfId="2" applyNumberFormat="1" applyBorder="1" applyAlignment="1">
      <alignment horizontal="center" vertical="center"/>
    </xf>
    <xf numFmtId="178" fontId="1" fillId="0" borderId="31" xfId="2" applyNumberFormat="1" applyBorder="1" applyAlignment="1">
      <alignment horizontal="center" vertical="center"/>
    </xf>
    <xf numFmtId="178" fontId="1" fillId="0" borderId="2" xfId="2" applyNumberFormat="1" applyBorder="1" applyAlignment="1">
      <alignment horizontal="center" vertical="center"/>
    </xf>
    <xf numFmtId="178" fontId="5" fillId="0" borderId="23" xfId="2" applyNumberFormat="1" applyFont="1" applyBorder="1"/>
    <xf numFmtId="178" fontId="5" fillId="0" borderId="26" xfId="2" applyNumberFormat="1" applyFont="1" applyBorder="1"/>
    <xf numFmtId="178" fontId="5" fillId="0" borderId="32" xfId="2" applyNumberFormat="1" applyFont="1" applyBorder="1"/>
    <xf numFmtId="178" fontId="1" fillId="0" borderId="3" xfId="2" applyNumberFormat="1" applyBorder="1" applyAlignment="1">
      <alignment horizontal="center" vertical="center"/>
    </xf>
    <xf numFmtId="178" fontId="5" fillId="0" borderId="9" xfId="2" applyNumberFormat="1" applyFont="1" applyBorder="1"/>
    <xf numFmtId="178" fontId="5" fillId="0" borderId="14" xfId="2" applyNumberFormat="1" applyFont="1" applyBorder="1"/>
    <xf numFmtId="178" fontId="5" fillId="0" borderId="33" xfId="2" applyNumberFormat="1" applyFont="1" applyBorder="1"/>
    <xf numFmtId="176" fontId="1" fillId="0" borderId="0" xfId="2" applyNumberFormat="1" applyAlignment="1">
      <alignment horizontal="center"/>
    </xf>
    <xf numFmtId="178" fontId="1" fillId="0" borderId="4" xfId="2" applyNumberFormat="1" applyBorder="1" applyAlignment="1">
      <alignment horizontal="center" vertical="center"/>
    </xf>
    <xf numFmtId="178" fontId="1" fillId="2" borderId="3" xfId="2" applyNumberFormat="1" applyFont="1" applyFill="1" applyBorder="1" applyAlignment="1">
      <alignment horizontal="center" vertical="center"/>
    </xf>
    <xf numFmtId="177" fontId="5" fillId="0" borderId="9" xfId="2" applyNumberFormat="1" applyFont="1" applyBorder="1"/>
    <xf numFmtId="177" fontId="5" fillId="0" borderId="14" xfId="2" applyNumberFormat="1" applyFont="1" applyBorder="1"/>
    <xf numFmtId="178" fontId="1" fillId="2" borderId="5" xfId="2" applyNumberFormat="1" applyFill="1" applyBorder="1" applyAlignment="1">
      <alignment horizontal="center" vertical="center"/>
    </xf>
    <xf numFmtId="177" fontId="5" fillId="0" borderId="12" xfId="2" applyNumberFormat="1" applyFont="1" applyBorder="1"/>
    <xf numFmtId="177" fontId="5" fillId="0" borderId="17" xfId="2" applyNumberFormat="1" applyFont="1" applyBorder="1"/>
    <xf numFmtId="178" fontId="5" fillId="0" borderId="12" xfId="2" applyNumberFormat="1" applyFont="1" applyBorder="1"/>
    <xf numFmtId="178" fontId="5" fillId="0" borderId="17" xfId="2" applyNumberFormat="1" applyFont="1" applyBorder="1"/>
    <xf numFmtId="178" fontId="5" fillId="0" borderId="34" xfId="2" applyNumberFormat="1" applyFont="1" applyBorder="1"/>
    <xf numFmtId="176" fontId="1" fillId="0" borderId="0" xfId="2" applyNumberFormat="1" applyAlignment="1">
      <alignment horizontal="center" vertical="center"/>
    </xf>
    <xf numFmtId="176" fontId="1" fillId="0" borderId="10" xfId="2" applyNumberFormat="1" applyBorder="1" applyAlignment="1">
      <alignment horizontal="left"/>
    </xf>
    <xf numFmtId="178" fontId="1" fillId="2" borderId="20" xfId="2" applyNumberFormat="1" applyFill="1" applyBorder="1" applyAlignment="1">
      <alignment horizontal="center" vertical="center"/>
    </xf>
    <xf numFmtId="178" fontId="1" fillId="2" borderId="36" xfId="2" applyNumberFormat="1" applyFill="1" applyBorder="1" applyAlignment="1">
      <alignment horizontal="center" vertical="center"/>
    </xf>
    <xf numFmtId="178" fontId="8" fillId="2" borderId="20" xfId="2" applyNumberFormat="1" applyFont="1" applyFill="1" applyBorder="1" applyAlignment="1">
      <alignment horizontal="center" vertical="center"/>
    </xf>
    <xf numFmtId="178" fontId="8" fillId="2" borderId="28" xfId="2" applyNumberFormat="1" applyFont="1" applyFill="1" applyBorder="1" applyAlignment="1">
      <alignment horizontal="center" vertical="center"/>
    </xf>
    <xf numFmtId="178" fontId="1" fillId="2" borderId="21" xfId="2" applyNumberFormat="1" applyFill="1" applyBorder="1" applyAlignment="1">
      <alignment horizontal="center" vertical="center"/>
    </xf>
    <xf numFmtId="178" fontId="1" fillId="2" borderId="37" xfId="2" applyNumberFormat="1" applyFill="1" applyBorder="1" applyAlignment="1">
      <alignment horizontal="center" vertical="center"/>
    </xf>
    <xf numFmtId="178" fontId="8" fillId="2" borderId="21" xfId="2" applyNumberFormat="1" applyFont="1" applyFill="1" applyBorder="1" applyAlignment="1">
      <alignment horizontal="center" vertical="center"/>
    </xf>
    <xf numFmtId="178" fontId="8" fillId="2" borderId="29" xfId="2" applyNumberFormat="1" applyFont="1" applyFill="1" applyBorder="1" applyAlignment="1">
      <alignment horizontal="center" vertical="center"/>
    </xf>
    <xf numFmtId="176" fontId="4" fillId="0" borderId="6" xfId="2" applyNumberFormat="1" applyFont="1" applyBorder="1" applyAlignment="1">
      <alignment horizontal="left"/>
    </xf>
    <xf numFmtId="176" fontId="4" fillId="0" borderId="0" xfId="2" applyNumberFormat="1" applyFont="1" applyBorder="1" applyAlignment="1">
      <alignment horizontal="left"/>
    </xf>
    <xf numFmtId="178" fontId="1" fillId="2" borderId="28" xfId="2" applyNumberFormat="1" applyFill="1" applyBorder="1" applyAlignment="1">
      <alignment horizontal="center" vertical="center"/>
    </xf>
    <xf numFmtId="176" fontId="8" fillId="0" borderId="30" xfId="2" applyNumberFormat="1" applyFont="1" applyBorder="1" applyAlignment="1">
      <alignment horizontal="right"/>
    </xf>
    <xf numFmtId="178" fontId="1" fillId="0" borderId="18" xfId="2" applyNumberFormat="1" applyBorder="1" applyAlignment="1">
      <alignment horizontal="center" vertical="center"/>
    </xf>
    <xf numFmtId="178" fontId="1" fillId="0" borderId="22" xfId="2" applyNumberFormat="1" applyBorder="1" applyAlignment="1">
      <alignment horizontal="center" vertical="center"/>
    </xf>
    <xf numFmtId="178" fontId="1" fillId="2" borderId="19" xfId="2" applyNumberFormat="1" applyFill="1" applyBorder="1" applyAlignment="1">
      <alignment horizontal="center" vertical="center"/>
    </xf>
    <xf numFmtId="178" fontId="1" fillId="2" borderId="35" xfId="2" applyNumberFormat="1" applyFill="1" applyBorder="1" applyAlignment="1">
      <alignment horizontal="center" vertical="center"/>
    </xf>
    <xf numFmtId="178" fontId="1" fillId="2" borderId="27" xfId="2" applyNumberFormat="1" applyFill="1" applyBorder="1" applyAlignment="1">
      <alignment horizontal="center" vertical="center"/>
    </xf>
  </cellXfs>
  <cellStyles count="3">
    <cellStyle name="桁区切り 2" xfId="1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6"/>
  <sheetViews>
    <sheetView tabSelected="1" zoomScale="85" zoomScaleNormal="85" workbookViewId="0">
      <selection activeCell="E13" sqref="E13"/>
    </sheetView>
  </sheetViews>
  <sheetFormatPr defaultRowHeight="13.5" x14ac:dyDescent="0.15"/>
  <cols>
    <col min="1" max="1" width="13" style="21" bestFit="1" customWidth="1"/>
    <col min="2" max="5" width="10.625" style="21" customWidth="1"/>
    <col min="6" max="6" width="4.75" style="21" customWidth="1"/>
    <col min="7" max="7" width="10.375" style="21" customWidth="1"/>
    <col min="8" max="11" width="10.625" style="21" customWidth="1"/>
    <col min="12" max="12" width="10" style="21" customWidth="1"/>
    <col min="13" max="13" width="4.75" style="21" customWidth="1"/>
    <col min="14" max="17" width="10.625" style="21" customWidth="1"/>
    <col min="18" max="18" width="17.75" style="21" customWidth="1"/>
    <col min="19" max="19" width="9" style="21" customWidth="1"/>
    <col min="20" max="16384" width="9" style="21"/>
  </cols>
  <sheetData>
    <row r="1" spans="1:19" ht="14.25" customHeight="1" x14ac:dyDescent="0.25">
      <c r="A1" s="20"/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</row>
    <row r="2" spans="1:19" ht="14.25" thickBot="1" x14ac:dyDescent="0.2">
      <c r="O2" s="58" t="s">
        <v>70</v>
      </c>
      <c r="P2" s="58"/>
      <c r="Q2" s="58"/>
    </row>
    <row r="3" spans="1:19" ht="20.25" customHeight="1" thickBot="1" x14ac:dyDescent="0.2">
      <c r="A3" s="22" t="s">
        <v>1</v>
      </c>
      <c r="B3" s="23" t="s">
        <v>26</v>
      </c>
      <c r="C3" s="23" t="s">
        <v>31</v>
      </c>
      <c r="D3" s="23" t="s">
        <v>29</v>
      </c>
      <c r="E3" s="24" t="s">
        <v>32</v>
      </c>
      <c r="F3" s="59" t="s">
        <v>1</v>
      </c>
      <c r="G3" s="60"/>
      <c r="H3" s="23" t="s">
        <v>26</v>
      </c>
      <c r="I3" s="23" t="s">
        <v>31</v>
      </c>
      <c r="J3" s="23" t="s">
        <v>29</v>
      </c>
      <c r="K3" s="24" t="s">
        <v>32</v>
      </c>
      <c r="L3" s="59" t="s">
        <v>1</v>
      </c>
      <c r="M3" s="60"/>
      <c r="N3" s="23" t="s">
        <v>26</v>
      </c>
      <c r="O3" s="23" t="s">
        <v>31</v>
      </c>
      <c r="P3" s="23" t="s">
        <v>29</v>
      </c>
      <c r="Q3" s="25" t="s">
        <v>32</v>
      </c>
    </row>
    <row r="4" spans="1:19" ht="17.25" customHeight="1" thickTop="1" x14ac:dyDescent="0.2">
      <c r="A4" s="26" t="s">
        <v>4</v>
      </c>
      <c r="B4" s="1">
        <f>SUM(B9:B31,H4:H31,N4:N31)</f>
        <v>67688</v>
      </c>
      <c r="C4" s="1">
        <f>D4+E4</f>
        <v>143063</v>
      </c>
      <c r="D4" s="1">
        <f>SUM(D9:D31,J4:J31,P4:P31)</f>
        <v>72135</v>
      </c>
      <c r="E4" s="1">
        <f>SUM(E9:E31,K4:K31,Q4:Q31)</f>
        <v>70928</v>
      </c>
      <c r="F4" s="61" t="s">
        <v>20</v>
      </c>
      <c r="G4" s="62"/>
      <c r="H4" s="27">
        <v>983</v>
      </c>
      <c r="I4" s="14">
        <v>2246</v>
      </c>
      <c r="J4" s="27">
        <v>1153</v>
      </c>
      <c r="K4" s="28">
        <v>1093</v>
      </c>
      <c r="L4" s="61" t="s">
        <v>11</v>
      </c>
      <c r="M4" s="63"/>
      <c r="N4" s="27">
        <v>677</v>
      </c>
      <c r="O4" s="14">
        <v>1398</v>
      </c>
      <c r="P4" s="27">
        <v>713</v>
      </c>
      <c r="Q4" s="29">
        <v>685</v>
      </c>
    </row>
    <row r="5" spans="1:19" ht="17.25" customHeight="1" x14ac:dyDescent="0.2">
      <c r="A5" s="30" t="s">
        <v>2</v>
      </c>
      <c r="B5" s="1">
        <f>B4-B6-B7</f>
        <v>64649</v>
      </c>
      <c r="C5" s="1">
        <f>SUM(D5:E5)</f>
        <v>138921</v>
      </c>
      <c r="D5" s="1">
        <v>70029</v>
      </c>
      <c r="E5" s="1">
        <v>68892</v>
      </c>
      <c r="F5" s="47" t="s">
        <v>38</v>
      </c>
      <c r="G5" s="48"/>
      <c r="H5" s="31">
        <v>802</v>
      </c>
      <c r="I5" s="2">
        <v>1785</v>
      </c>
      <c r="J5" s="31">
        <v>899</v>
      </c>
      <c r="K5" s="32">
        <v>886</v>
      </c>
      <c r="L5" s="47" t="s">
        <v>37</v>
      </c>
      <c r="M5" s="57"/>
      <c r="N5" s="31">
        <v>1076</v>
      </c>
      <c r="O5" s="2">
        <v>1963</v>
      </c>
      <c r="P5" s="31">
        <v>977</v>
      </c>
      <c r="Q5" s="33">
        <v>986</v>
      </c>
      <c r="R5" s="34"/>
      <c r="S5" s="34"/>
    </row>
    <row r="6" spans="1:19" ht="17.25" customHeight="1" x14ac:dyDescent="0.2">
      <c r="A6" s="30" t="s">
        <v>0</v>
      </c>
      <c r="B6" s="2">
        <v>2367</v>
      </c>
      <c r="C6" s="1">
        <f>SUM(D6:E6)</f>
        <v>4142</v>
      </c>
      <c r="D6" s="2">
        <v>2106</v>
      </c>
      <c r="E6" s="10">
        <v>2036</v>
      </c>
      <c r="F6" s="47" t="s">
        <v>39</v>
      </c>
      <c r="G6" s="48"/>
      <c r="H6" s="31">
        <v>240</v>
      </c>
      <c r="I6" s="2">
        <v>343</v>
      </c>
      <c r="J6" s="31">
        <v>238</v>
      </c>
      <c r="K6" s="32">
        <v>105</v>
      </c>
      <c r="L6" s="47" t="s">
        <v>38</v>
      </c>
      <c r="M6" s="57"/>
      <c r="N6" s="31">
        <v>2037</v>
      </c>
      <c r="O6" s="2">
        <v>4345</v>
      </c>
      <c r="P6" s="31">
        <v>2178</v>
      </c>
      <c r="Q6" s="33">
        <v>2167</v>
      </c>
    </row>
    <row r="7" spans="1:19" ht="17.25" customHeight="1" x14ac:dyDescent="0.2">
      <c r="A7" s="30" t="s">
        <v>7</v>
      </c>
      <c r="B7" s="2">
        <v>672</v>
      </c>
      <c r="C7" s="6"/>
      <c r="D7" s="9"/>
      <c r="E7" s="11"/>
      <c r="F7" s="47" t="s">
        <v>40</v>
      </c>
      <c r="G7" s="48"/>
      <c r="H7" s="2">
        <v>0</v>
      </c>
      <c r="I7" s="2">
        <v>0</v>
      </c>
      <c r="J7" s="2">
        <v>0</v>
      </c>
      <c r="K7" s="10">
        <v>0</v>
      </c>
      <c r="L7" s="47" t="s">
        <v>14</v>
      </c>
      <c r="M7" s="57"/>
      <c r="N7" s="31">
        <v>735</v>
      </c>
      <c r="O7" s="2">
        <v>1752</v>
      </c>
      <c r="P7" s="31">
        <v>884</v>
      </c>
      <c r="Q7" s="33">
        <v>868</v>
      </c>
    </row>
    <row r="8" spans="1:19" ht="17.25" customHeight="1" x14ac:dyDescent="0.2">
      <c r="A8" s="35"/>
      <c r="B8" s="3"/>
      <c r="C8" s="7"/>
      <c r="D8" s="3"/>
      <c r="E8" s="12"/>
      <c r="F8" s="47" t="s">
        <v>41</v>
      </c>
      <c r="G8" s="48"/>
      <c r="H8" s="31">
        <v>33</v>
      </c>
      <c r="I8" s="2">
        <v>52</v>
      </c>
      <c r="J8" s="31">
        <v>30</v>
      </c>
      <c r="K8" s="32">
        <v>22</v>
      </c>
      <c r="L8" s="47" t="s">
        <v>60</v>
      </c>
      <c r="M8" s="57"/>
      <c r="N8" s="31">
        <v>61</v>
      </c>
      <c r="O8" s="2">
        <v>82</v>
      </c>
      <c r="P8" s="31">
        <v>42</v>
      </c>
      <c r="Q8" s="33">
        <v>40</v>
      </c>
    </row>
    <row r="9" spans="1:19" ht="17.25" customHeight="1" x14ac:dyDescent="0.2">
      <c r="A9" s="36" t="s">
        <v>9</v>
      </c>
      <c r="B9" s="2">
        <v>3388</v>
      </c>
      <c r="C9" s="2">
        <v>7065</v>
      </c>
      <c r="D9" s="37">
        <v>3528</v>
      </c>
      <c r="E9" s="38">
        <v>3537</v>
      </c>
      <c r="F9" s="47" t="s">
        <v>16</v>
      </c>
      <c r="G9" s="48"/>
      <c r="H9" s="31">
        <v>4</v>
      </c>
      <c r="I9" s="2">
        <v>8</v>
      </c>
      <c r="J9" s="31">
        <v>4</v>
      </c>
      <c r="K9" s="32">
        <v>4</v>
      </c>
      <c r="L9" s="47" t="s">
        <v>36</v>
      </c>
      <c r="M9" s="57"/>
      <c r="N9" s="31">
        <v>453</v>
      </c>
      <c r="O9" s="2">
        <v>960</v>
      </c>
      <c r="P9" s="31">
        <v>490</v>
      </c>
      <c r="Q9" s="33">
        <v>470</v>
      </c>
    </row>
    <row r="10" spans="1:19" ht="17.25" customHeight="1" x14ac:dyDescent="0.2">
      <c r="A10" s="36" t="s">
        <v>10</v>
      </c>
      <c r="B10" s="2">
        <v>3103</v>
      </c>
      <c r="C10" s="2">
        <v>5817</v>
      </c>
      <c r="D10" s="37">
        <v>2875</v>
      </c>
      <c r="E10" s="38">
        <v>2942</v>
      </c>
      <c r="F10" s="47" t="s">
        <v>42</v>
      </c>
      <c r="G10" s="48"/>
      <c r="H10" s="31">
        <v>9</v>
      </c>
      <c r="I10" s="2">
        <v>18</v>
      </c>
      <c r="J10" s="31">
        <v>14</v>
      </c>
      <c r="K10" s="32">
        <v>4</v>
      </c>
      <c r="L10" s="47" t="s">
        <v>33</v>
      </c>
      <c r="M10" s="57"/>
      <c r="N10" s="31">
        <v>675</v>
      </c>
      <c r="O10" s="2">
        <v>1455</v>
      </c>
      <c r="P10" s="31">
        <v>709</v>
      </c>
      <c r="Q10" s="33">
        <v>746</v>
      </c>
    </row>
    <row r="11" spans="1:19" ht="17.25" customHeight="1" x14ac:dyDescent="0.2">
      <c r="A11" s="36" t="s">
        <v>8</v>
      </c>
      <c r="B11" s="2">
        <v>760</v>
      </c>
      <c r="C11" s="2">
        <v>1635</v>
      </c>
      <c r="D11" s="37">
        <v>820</v>
      </c>
      <c r="E11" s="38">
        <v>815</v>
      </c>
      <c r="F11" s="47" t="s">
        <v>43</v>
      </c>
      <c r="G11" s="48"/>
      <c r="H11" s="31">
        <v>695</v>
      </c>
      <c r="I11" s="2">
        <v>695</v>
      </c>
      <c r="J11" s="31">
        <v>452</v>
      </c>
      <c r="K11" s="32">
        <v>243</v>
      </c>
      <c r="L11" s="47" t="s">
        <v>25</v>
      </c>
      <c r="M11" s="57"/>
      <c r="N11" s="31">
        <v>556</v>
      </c>
      <c r="O11" s="2">
        <v>1081</v>
      </c>
      <c r="P11" s="31">
        <v>517</v>
      </c>
      <c r="Q11" s="33">
        <v>564</v>
      </c>
    </row>
    <row r="12" spans="1:19" ht="17.25" customHeight="1" x14ac:dyDescent="0.2">
      <c r="A12" s="36" t="s">
        <v>6</v>
      </c>
      <c r="B12" s="2">
        <v>897</v>
      </c>
      <c r="C12" s="2">
        <v>1438</v>
      </c>
      <c r="D12" s="37">
        <v>712</v>
      </c>
      <c r="E12" s="38">
        <v>726</v>
      </c>
      <c r="F12" s="47" t="s">
        <v>45</v>
      </c>
      <c r="G12" s="48"/>
      <c r="H12" s="31">
        <v>576</v>
      </c>
      <c r="I12" s="2">
        <v>1254</v>
      </c>
      <c r="J12" s="31">
        <v>597</v>
      </c>
      <c r="K12" s="32">
        <v>657</v>
      </c>
      <c r="L12" s="47" t="s">
        <v>33</v>
      </c>
      <c r="M12" s="57"/>
      <c r="N12" s="31">
        <v>657</v>
      </c>
      <c r="O12" s="2">
        <v>1245</v>
      </c>
      <c r="P12" s="31">
        <v>627</v>
      </c>
      <c r="Q12" s="33">
        <v>618</v>
      </c>
    </row>
    <row r="13" spans="1:19" ht="17.25" customHeight="1" x14ac:dyDescent="0.2">
      <c r="A13" s="36" t="s">
        <v>13</v>
      </c>
      <c r="B13" s="2">
        <v>1359</v>
      </c>
      <c r="C13" s="2">
        <v>2515</v>
      </c>
      <c r="D13" s="37">
        <v>1211</v>
      </c>
      <c r="E13" s="38">
        <v>1304</v>
      </c>
      <c r="F13" s="47" t="s">
        <v>48</v>
      </c>
      <c r="G13" s="48"/>
      <c r="H13" s="31">
        <v>747</v>
      </c>
      <c r="I13" s="2">
        <v>1239</v>
      </c>
      <c r="J13" s="31">
        <v>637</v>
      </c>
      <c r="K13" s="32">
        <v>602</v>
      </c>
      <c r="L13" s="47" t="s">
        <v>51</v>
      </c>
      <c r="M13" s="57"/>
      <c r="N13" s="31">
        <v>359</v>
      </c>
      <c r="O13" s="2">
        <v>638</v>
      </c>
      <c r="P13" s="31">
        <v>328</v>
      </c>
      <c r="Q13" s="33">
        <v>310</v>
      </c>
    </row>
    <row r="14" spans="1:19" ht="17.25" customHeight="1" x14ac:dyDescent="0.2">
      <c r="A14" s="36" t="s">
        <v>15</v>
      </c>
      <c r="B14" s="2">
        <v>1168</v>
      </c>
      <c r="C14" s="2">
        <v>2659</v>
      </c>
      <c r="D14" s="37">
        <v>1357</v>
      </c>
      <c r="E14" s="38">
        <v>1302</v>
      </c>
      <c r="F14" s="47" t="s">
        <v>30</v>
      </c>
      <c r="G14" s="48"/>
      <c r="H14" s="31">
        <v>650</v>
      </c>
      <c r="I14" s="2">
        <v>1203</v>
      </c>
      <c r="J14" s="31">
        <v>631</v>
      </c>
      <c r="K14" s="32">
        <v>572</v>
      </c>
      <c r="L14" s="47" t="s">
        <v>33</v>
      </c>
      <c r="M14" s="57"/>
      <c r="N14" s="31">
        <v>171</v>
      </c>
      <c r="O14" s="2">
        <v>362</v>
      </c>
      <c r="P14" s="31">
        <v>196</v>
      </c>
      <c r="Q14" s="33">
        <v>166</v>
      </c>
    </row>
    <row r="15" spans="1:19" ht="17.25" customHeight="1" x14ac:dyDescent="0.2">
      <c r="A15" s="36" t="s">
        <v>13</v>
      </c>
      <c r="B15" s="2">
        <v>1132</v>
      </c>
      <c r="C15" s="2">
        <v>2437</v>
      </c>
      <c r="D15" s="37">
        <v>1275</v>
      </c>
      <c r="E15" s="38">
        <v>1162</v>
      </c>
      <c r="F15" s="47" t="s">
        <v>49</v>
      </c>
      <c r="G15" s="48"/>
      <c r="H15" s="31">
        <v>607</v>
      </c>
      <c r="I15" s="2">
        <v>1183</v>
      </c>
      <c r="J15" s="31">
        <v>578</v>
      </c>
      <c r="K15" s="32">
        <v>605</v>
      </c>
      <c r="L15" s="47" t="s">
        <v>61</v>
      </c>
      <c r="M15" s="57"/>
      <c r="N15" s="31">
        <v>446</v>
      </c>
      <c r="O15" s="2">
        <v>883</v>
      </c>
      <c r="P15" s="31">
        <v>459</v>
      </c>
      <c r="Q15" s="33">
        <v>424</v>
      </c>
    </row>
    <row r="16" spans="1:19" ht="17.25" customHeight="1" x14ac:dyDescent="0.2">
      <c r="A16" s="36" t="s">
        <v>18</v>
      </c>
      <c r="B16" s="2">
        <v>1299</v>
      </c>
      <c r="C16" s="2">
        <v>3023</v>
      </c>
      <c r="D16" s="37">
        <v>1447</v>
      </c>
      <c r="E16" s="38">
        <v>1576</v>
      </c>
      <c r="F16" s="47" t="s">
        <v>48</v>
      </c>
      <c r="G16" s="48"/>
      <c r="H16" s="31">
        <v>439</v>
      </c>
      <c r="I16" s="2">
        <v>862</v>
      </c>
      <c r="J16" s="31">
        <v>416</v>
      </c>
      <c r="K16" s="32">
        <v>446</v>
      </c>
      <c r="L16" s="47" t="s">
        <v>47</v>
      </c>
      <c r="M16" s="57"/>
      <c r="N16" s="31">
        <v>676</v>
      </c>
      <c r="O16" s="2">
        <v>1580</v>
      </c>
      <c r="P16" s="31">
        <v>800</v>
      </c>
      <c r="Q16" s="33">
        <v>780</v>
      </c>
    </row>
    <row r="17" spans="1:17" ht="17.25" customHeight="1" x14ac:dyDescent="0.2">
      <c r="A17" s="36" t="s">
        <v>12</v>
      </c>
      <c r="B17" s="2">
        <v>262</v>
      </c>
      <c r="C17" s="2">
        <v>502</v>
      </c>
      <c r="D17" s="37">
        <v>259</v>
      </c>
      <c r="E17" s="38">
        <v>243</v>
      </c>
      <c r="F17" s="47" t="s">
        <v>24</v>
      </c>
      <c r="G17" s="48"/>
      <c r="H17" s="31">
        <v>1821</v>
      </c>
      <c r="I17" s="2">
        <v>3954</v>
      </c>
      <c r="J17" s="31">
        <v>1932</v>
      </c>
      <c r="K17" s="32">
        <v>2022</v>
      </c>
      <c r="L17" s="47" t="s">
        <v>27</v>
      </c>
      <c r="M17" s="57"/>
      <c r="N17" s="31">
        <v>35</v>
      </c>
      <c r="O17" s="2">
        <v>60</v>
      </c>
      <c r="P17" s="31">
        <v>37</v>
      </c>
      <c r="Q17" s="33">
        <v>23</v>
      </c>
    </row>
    <row r="18" spans="1:17" ht="17.25" customHeight="1" x14ac:dyDescent="0.2">
      <c r="A18" s="36" t="s">
        <v>19</v>
      </c>
      <c r="B18" s="2">
        <v>589</v>
      </c>
      <c r="C18" s="2">
        <v>1293</v>
      </c>
      <c r="D18" s="37">
        <v>674</v>
      </c>
      <c r="E18" s="38">
        <v>619</v>
      </c>
      <c r="F18" s="47" t="s">
        <v>33</v>
      </c>
      <c r="G18" s="48"/>
      <c r="H18" s="31">
        <v>1883</v>
      </c>
      <c r="I18" s="2">
        <v>3956</v>
      </c>
      <c r="J18" s="31">
        <v>1933</v>
      </c>
      <c r="K18" s="32">
        <v>2023</v>
      </c>
      <c r="L18" s="49" t="s">
        <v>17</v>
      </c>
      <c r="M18" s="50"/>
      <c r="N18" s="31">
        <v>1983</v>
      </c>
      <c r="O18" s="2">
        <v>3975</v>
      </c>
      <c r="P18" s="31">
        <v>1958</v>
      </c>
      <c r="Q18" s="33">
        <v>2017</v>
      </c>
    </row>
    <row r="19" spans="1:17" ht="17.25" customHeight="1" x14ac:dyDescent="0.2">
      <c r="A19" s="36" t="s">
        <v>21</v>
      </c>
      <c r="B19" s="2">
        <v>911</v>
      </c>
      <c r="C19" s="2">
        <v>1848</v>
      </c>
      <c r="D19" s="37">
        <v>918</v>
      </c>
      <c r="E19" s="38">
        <v>930</v>
      </c>
      <c r="F19" s="47" t="s">
        <v>50</v>
      </c>
      <c r="G19" s="48"/>
      <c r="H19" s="31">
        <v>1970</v>
      </c>
      <c r="I19" s="2">
        <v>3884</v>
      </c>
      <c r="J19" s="31">
        <v>1897</v>
      </c>
      <c r="K19" s="32">
        <v>1987</v>
      </c>
      <c r="L19" s="49" t="s">
        <v>62</v>
      </c>
      <c r="M19" s="50"/>
      <c r="N19" s="31">
        <v>853</v>
      </c>
      <c r="O19" s="2">
        <v>1573</v>
      </c>
      <c r="P19" s="31">
        <v>766</v>
      </c>
      <c r="Q19" s="33">
        <v>807</v>
      </c>
    </row>
    <row r="20" spans="1:17" ht="17.25" customHeight="1" x14ac:dyDescent="0.2">
      <c r="A20" s="36" t="s">
        <v>13</v>
      </c>
      <c r="B20" s="2">
        <v>1305</v>
      </c>
      <c r="C20" s="2">
        <v>2910</v>
      </c>
      <c r="D20" s="37">
        <v>1476</v>
      </c>
      <c r="E20" s="38">
        <v>1434</v>
      </c>
      <c r="F20" s="47" t="s">
        <v>47</v>
      </c>
      <c r="G20" s="48"/>
      <c r="H20" s="31">
        <v>765</v>
      </c>
      <c r="I20" s="2">
        <v>1619</v>
      </c>
      <c r="J20" s="31">
        <v>793</v>
      </c>
      <c r="K20" s="32">
        <v>826</v>
      </c>
      <c r="L20" s="49" t="s">
        <v>46</v>
      </c>
      <c r="M20" s="50"/>
      <c r="N20" s="31">
        <v>849</v>
      </c>
      <c r="O20" s="2">
        <v>1718</v>
      </c>
      <c r="P20" s="31">
        <v>844</v>
      </c>
      <c r="Q20" s="33">
        <v>874</v>
      </c>
    </row>
    <row r="21" spans="1:17" ht="17.25" customHeight="1" x14ac:dyDescent="0.2">
      <c r="A21" s="36" t="s">
        <v>18</v>
      </c>
      <c r="B21" s="2">
        <v>433</v>
      </c>
      <c r="C21" s="2">
        <v>969</v>
      </c>
      <c r="D21" s="37">
        <v>484</v>
      </c>
      <c r="E21" s="38">
        <v>485</v>
      </c>
      <c r="F21" s="47" t="s">
        <v>52</v>
      </c>
      <c r="G21" s="48"/>
      <c r="H21" s="31">
        <v>939</v>
      </c>
      <c r="I21" s="2">
        <v>2104</v>
      </c>
      <c r="J21" s="31">
        <v>1038</v>
      </c>
      <c r="K21" s="32">
        <v>1066</v>
      </c>
      <c r="L21" s="49" t="s">
        <v>63</v>
      </c>
      <c r="M21" s="50"/>
      <c r="N21" s="31">
        <v>844</v>
      </c>
      <c r="O21" s="2">
        <v>1744</v>
      </c>
      <c r="P21" s="31">
        <v>845</v>
      </c>
      <c r="Q21" s="33">
        <v>899</v>
      </c>
    </row>
    <row r="22" spans="1:17" ht="17.25" customHeight="1" x14ac:dyDescent="0.2">
      <c r="A22" s="36" t="s">
        <v>22</v>
      </c>
      <c r="B22" s="2">
        <v>1295</v>
      </c>
      <c r="C22" s="2">
        <v>2836</v>
      </c>
      <c r="D22" s="37">
        <v>1427</v>
      </c>
      <c r="E22" s="38">
        <v>1409</v>
      </c>
      <c r="F22" s="47" t="s">
        <v>53</v>
      </c>
      <c r="G22" s="48"/>
      <c r="H22" s="31">
        <v>296</v>
      </c>
      <c r="I22" s="2">
        <v>669</v>
      </c>
      <c r="J22" s="31">
        <v>346</v>
      </c>
      <c r="K22" s="32">
        <v>323</v>
      </c>
      <c r="L22" s="47" t="s">
        <v>64</v>
      </c>
      <c r="M22" s="57"/>
      <c r="N22" s="31">
        <v>33</v>
      </c>
      <c r="O22" s="2">
        <v>39</v>
      </c>
      <c r="P22" s="31">
        <v>8</v>
      </c>
      <c r="Q22" s="33">
        <v>31</v>
      </c>
    </row>
    <row r="23" spans="1:17" ht="17.25" customHeight="1" x14ac:dyDescent="0.2">
      <c r="A23" s="36" t="s">
        <v>13</v>
      </c>
      <c r="B23" s="2">
        <v>1389</v>
      </c>
      <c r="C23" s="2">
        <v>2649</v>
      </c>
      <c r="D23" s="37">
        <v>1401</v>
      </c>
      <c r="E23" s="38">
        <v>1248</v>
      </c>
      <c r="F23" s="47" t="s">
        <v>33</v>
      </c>
      <c r="G23" s="48"/>
      <c r="H23" s="31">
        <v>595</v>
      </c>
      <c r="I23" s="2">
        <v>1455</v>
      </c>
      <c r="J23" s="31">
        <v>723</v>
      </c>
      <c r="K23" s="32">
        <v>732</v>
      </c>
      <c r="L23" s="47" t="s">
        <v>65</v>
      </c>
      <c r="M23" s="57"/>
      <c r="N23" s="31">
        <v>720</v>
      </c>
      <c r="O23" s="2">
        <v>1700</v>
      </c>
      <c r="P23" s="31">
        <v>874</v>
      </c>
      <c r="Q23" s="33">
        <v>826</v>
      </c>
    </row>
    <row r="24" spans="1:17" ht="17.25" customHeight="1" x14ac:dyDescent="0.2">
      <c r="A24" s="36" t="s">
        <v>18</v>
      </c>
      <c r="B24" s="2">
        <v>240</v>
      </c>
      <c r="C24" s="2">
        <v>610</v>
      </c>
      <c r="D24" s="37">
        <v>311</v>
      </c>
      <c r="E24" s="38">
        <v>299</v>
      </c>
      <c r="F24" s="47" t="s">
        <v>50</v>
      </c>
      <c r="G24" s="48"/>
      <c r="H24" s="31">
        <v>1605</v>
      </c>
      <c r="I24" s="2">
        <v>3647</v>
      </c>
      <c r="J24" s="31">
        <v>1839</v>
      </c>
      <c r="K24" s="32">
        <v>1808</v>
      </c>
      <c r="L24" s="47" t="s">
        <v>33</v>
      </c>
      <c r="M24" s="57"/>
      <c r="N24" s="31">
        <v>1356</v>
      </c>
      <c r="O24" s="2">
        <v>2849</v>
      </c>
      <c r="P24" s="31">
        <v>1448</v>
      </c>
      <c r="Q24" s="33">
        <v>1401</v>
      </c>
    </row>
    <row r="25" spans="1:17" ht="17.25" customHeight="1" x14ac:dyDescent="0.2">
      <c r="A25" s="36" t="s">
        <v>12</v>
      </c>
      <c r="B25" s="2">
        <v>1821</v>
      </c>
      <c r="C25" s="2">
        <v>4500</v>
      </c>
      <c r="D25" s="37">
        <v>2268</v>
      </c>
      <c r="E25" s="38">
        <v>2232</v>
      </c>
      <c r="F25" s="47" t="s">
        <v>54</v>
      </c>
      <c r="G25" s="48"/>
      <c r="H25" s="31">
        <v>1290</v>
      </c>
      <c r="I25" s="2">
        <v>2645</v>
      </c>
      <c r="J25" s="31">
        <v>1388</v>
      </c>
      <c r="K25" s="32">
        <v>1257</v>
      </c>
      <c r="L25" s="47" t="s">
        <v>50</v>
      </c>
      <c r="M25" s="57"/>
      <c r="N25" s="31">
        <v>1318</v>
      </c>
      <c r="O25" s="2">
        <v>2981</v>
      </c>
      <c r="P25" s="31">
        <v>1513</v>
      </c>
      <c r="Q25" s="33">
        <v>1468</v>
      </c>
    </row>
    <row r="26" spans="1:17" ht="17.25" customHeight="1" x14ac:dyDescent="0.2">
      <c r="A26" s="36" t="s">
        <v>19</v>
      </c>
      <c r="B26" s="2">
        <v>397</v>
      </c>
      <c r="C26" s="2">
        <v>987</v>
      </c>
      <c r="D26" s="37">
        <v>500</v>
      </c>
      <c r="E26" s="38">
        <v>487</v>
      </c>
      <c r="F26" s="47" t="s">
        <v>48</v>
      </c>
      <c r="G26" s="48"/>
      <c r="H26" s="31">
        <v>614</v>
      </c>
      <c r="I26" s="2">
        <v>1261</v>
      </c>
      <c r="J26" s="31">
        <v>681</v>
      </c>
      <c r="K26" s="32">
        <v>580</v>
      </c>
      <c r="L26" s="47" t="s">
        <v>47</v>
      </c>
      <c r="M26" s="57"/>
      <c r="N26" s="31">
        <v>1187</v>
      </c>
      <c r="O26" s="2">
        <v>2955</v>
      </c>
      <c r="P26" s="31">
        <v>1508</v>
      </c>
      <c r="Q26" s="33">
        <v>1447</v>
      </c>
    </row>
    <row r="27" spans="1:17" ht="17.25" customHeight="1" x14ac:dyDescent="0.2">
      <c r="A27" s="36" t="s">
        <v>5</v>
      </c>
      <c r="B27" s="2">
        <v>486</v>
      </c>
      <c r="C27" s="2">
        <v>990</v>
      </c>
      <c r="D27" s="37">
        <v>506</v>
      </c>
      <c r="E27" s="38">
        <v>484</v>
      </c>
      <c r="F27" s="47" t="s">
        <v>30</v>
      </c>
      <c r="G27" s="48"/>
      <c r="H27" s="31">
        <v>1678</v>
      </c>
      <c r="I27" s="2">
        <v>4043</v>
      </c>
      <c r="J27" s="31">
        <v>2025</v>
      </c>
      <c r="K27" s="32">
        <v>2018</v>
      </c>
      <c r="L27" s="47" t="s">
        <v>66</v>
      </c>
      <c r="M27" s="57"/>
      <c r="N27" s="2">
        <v>0</v>
      </c>
      <c r="O27" s="2">
        <v>0</v>
      </c>
      <c r="P27" s="2">
        <v>0</v>
      </c>
      <c r="Q27" s="19">
        <v>0</v>
      </c>
    </row>
    <row r="28" spans="1:17" ht="17.25" customHeight="1" x14ac:dyDescent="0.2">
      <c r="A28" s="36" t="s">
        <v>13</v>
      </c>
      <c r="B28" s="2">
        <v>940</v>
      </c>
      <c r="C28" s="2">
        <v>2105</v>
      </c>
      <c r="D28" s="37">
        <v>1060</v>
      </c>
      <c r="E28" s="38">
        <v>1045</v>
      </c>
      <c r="F28" s="47" t="s">
        <v>56</v>
      </c>
      <c r="G28" s="48"/>
      <c r="H28" s="31">
        <v>1077</v>
      </c>
      <c r="I28" s="2">
        <v>2279</v>
      </c>
      <c r="J28" s="31">
        <v>1148</v>
      </c>
      <c r="K28" s="32">
        <v>1131</v>
      </c>
      <c r="L28" s="47" t="s">
        <v>67</v>
      </c>
      <c r="M28" s="57"/>
      <c r="N28" s="31">
        <v>540</v>
      </c>
      <c r="O28" s="2">
        <v>1136</v>
      </c>
      <c r="P28" s="31">
        <v>600</v>
      </c>
      <c r="Q28" s="33">
        <v>536</v>
      </c>
    </row>
    <row r="29" spans="1:17" ht="17.25" customHeight="1" x14ac:dyDescent="0.2">
      <c r="A29" s="36" t="s">
        <v>18</v>
      </c>
      <c r="B29" s="2">
        <v>655</v>
      </c>
      <c r="C29" s="2">
        <v>1503</v>
      </c>
      <c r="D29" s="37">
        <v>747</v>
      </c>
      <c r="E29" s="38">
        <v>756</v>
      </c>
      <c r="F29" s="47" t="s">
        <v>33</v>
      </c>
      <c r="G29" s="48"/>
      <c r="H29" s="31">
        <v>824</v>
      </c>
      <c r="I29" s="2">
        <v>1762</v>
      </c>
      <c r="J29" s="31">
        <v>906</v>
      </c>
      <c r="K29" s="32">
        <v>856</v>
      </c>
      <c r="L29" s="47" t="s">
        <v>33</v>
      </c>
      <c r="M29" s="57"/>
      <c r="N29" s="31">
        <v>574</v>
      </c>
      <c r="O29" s="2">
        <v>1401</v>
      </c>
      <c r="P29" s="31">
        <v>690</v>
      </c>
      <c r="Q29" s="33">
        <v>711</v>
      </c>
    </row>
    <row r="30" spans="1:17" ht="17.25" customHeight="1" x14ac:dyDescent="0.2">
      <c r="A30" s="36" t="s">
        <v>12</v>
      </c>
      <c r="B30" s="2">
        <v>682</v>
      </c>
      <c r="C30" s="2">
        <v>1575</v>
      </c>
      <c r="D30" s="37">
        <v>824</v>
      </c>
      <c r="E30" s="38">
        <v>751</v>
      </c>
      <c r="F30" s="47" t="s">
        <v>50</v>
      </c>
      <c r="G30" s="48"/>
      <c r="H30" s="31">
        <v>817</v>
      </c>
      <c r="I30" s="2">
        <v>2068</v>
      </c>
      <c r="J30" s="31">
        <v>1033</v>
      </c>
      <c r="K30" s="32">
        <v>1035</v>
      </c>
      <c r="L30" s="49" t="s">
        <v>68</v>
      </c>
      <c r="M30" s="50"/>
      <c r="N30" s="31">
        <v>580</v>
      </c>
      <c r="O30" s="2">
        <v>1160</v>
      </c>
      <c r="P30" s="31">
        <v>654</v>
      </c>
      <c r="Q30" s="33">
        <v>506</v>
      </c>
    </row>
    <row r="31" spans="1:17" ht="17.25" customHeight="1" thickBot="1" x14ac:dyDescent="0.25">
      <c r="A31" s="39" t="s">
        <v>19</v>
      </c>
      <c r="B31" s="2">
        <v>931</v>
      </c>
      <c r="C31" s="8">
        <v>2070</v>
      </c>
      <c r="D31" s="40">
        <v>1072</v>
      </c>
      <c r="E31" s="41">
        <v>998</v>
      </c>
      <c r="F31" s="51" t="s">
        <v>47</v>
      </c>
      <c r="G31" s="52"/>
      <c r="H31" s="42">
        <v>711</v>
      </c>
      <c r="I31" s="8">
        <v>1595</v>
      </c>
      <c r="J31" s="42">
        <v>838</v>
      </c>
      <c r="K31" s="43">
        <v>757</v>
      </c>
      <c r="L31" s="53" t="s">
        <v>69</v>
      </c>
      <c r="M31" s="54"/>
      <c r="N31" s="42">
        <v>125</v>
      </c>
      <c r="O31" s="8">
        <v>263</v>
      </c>
      <c r="P31" s="42">
        <v>149</v>
      </c>
      <c r="Q31" s="44">
        <v>114</v>
      </c>
    </row>
    <row r="32" spans="1:17" ht="23.25" customHeight="1" x14ac:dyDescent="0.2">
      <c r="A32" s="55"/>
      <c r="B32" s="55"/>
      <c r="C32" s="55"/>
      <c r="D32" s="55"/>
      <c r="E32" s="5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</row>
    <row r="33" spans="1:14" ht="22.5" customHeight="1" x14ac:dyDescent="0.2">
      <c r="A33" s="56" t="s">
        <v>23</v>
      </c>
      <c r="B33" s="56"/>
      <c r="C33" s="56"/>
      <c r="D33" s="56"/>
      <c r="E33" s="56"/>
      <c r="F33" s="45"/>
      <c r="G33" s="45"/>
      <c r="H33" s="45"/>
      <c r="I33" s="45"/>
      <c r="J33" s="45"/>
      <c r="K33" s="45"/>
      <c r="L33" s="45"/>
      <c r="M33" s="45"/>
      <c r="N33" s="45"/>
    </row>
    <row r="34" spans="1:14" ht="16.5" customHeight="1" x14ac:dyDescent="0.15">
      <c r="B34" s="46" t="s">
        <v>28</v>
      </c>
      <c r="C34" s="46"/>
      <c r="G34" s="46" t="s">
        <v>57</v>
      </c>
      <c r="H34" s="46"/>
      <c r="J34" s="46" t="s">
        <v>3</v>
      </c>
      <c r="K34" s="46"/>
    </row>
    <row r="35" spans="1:14" ht="17.25" customHeight="1" x14ac:dyDescent="0.15">
      <c r="B35" s="4" t="s">
        <v>29</v>
      </c>
      <c r="C35" s="4" t="s">
        <v>32</v>
      </c>
      <c r="D35" s="4" t="s">
        <v>34</v>
      </c>
      <c r="E35" s="4" t="s">
        <v>26</v>
      </c>
      <c r="G35" s="4" t="s">
        <v>35</v>
      </c>
      <c r="H35" s="4" t="s">
        <v>55</v>
      </c>
      <c r="I35" s="15" t="s">
        <v>58</v>
      </c>
      <c r="J35" s="16" t="s">
        <v>44</v>
      </c>
      <c r="K35" s="18" t="s">
        <v>59</v>
      </c>
      <c r="L35" s="4" t="s">
        <v>58</v>
      </c>
    </row>
    <row r="36" spans="1:14" ht="17.25" customHeight="1" x14ac:dyDescent="0.15">
      <c r="B36" s="5">
        <v>70</v>
      </c>
      <c r="C36" s="5">
        <v>26</v>
      </c>
      <c r="D36" s="5">
        <f>SUM(B36:C36)</f>
        <v>96</v>
      </c>
      <c r="E36" s="5">
        <v>60</v>
      </c>
      <c r="G36" s="5">
        <v>124</v>
      </c>
      <c r="H36" s="13">
        <v>69</v>
      </c>
      <c r="I36" s="13">
        <f>G36-H36</f>
        <v>55</v>
      </c>
      <c r="J36" s="17">
        <v>722</v>
      </c>
      <c r="K36" s="5">
        <v>681</v>
      </c>
      <c r="L36" s="5">
        <f>J36-K36</f>
        <v>41</v>
      </c>
    </row>
  </sheetData>
  <mergeCells count="64">
    <mergeCell ref="B34:C34"/>
    <mergeCell ref="G34:H34"/>
    <mergeCell ref="J34:K34"/>
    <mergeCell ref="F30:G30"/>
    <mergeCell ref="L30:M30"/>
    <mergeCell ref="F31:G31"/>
    <mergeCell ref="L31:M31"/>
    <mergeCell ref="A32:E32"/>
    <mergeCell ref="A33:E33"/>
    <mergeCell ref="F27:G27"/>
    <mergeCell ref="L27:M27"/>
    <mergeCell ref="F28:G28"/>
    <mergeCell ref="L28:M28"/>
    <mergeCell ref="F29:G29"/>
    <mergeCell ref="L29:M29"/>
    <mergeCell ref="F24:G24"/>
    <mergeCell ref="L24:M24"/>
    <mergeCell ref="F25:G25"/>
    <mergeCell ref="L25:M25"/>
    <mergeCell ref="F26:G26"/>
    <mergeCell ref="L26:M26"/>
    <mergeCell ref="F21:G21"/>
    <mergeCell ref="L21:M21"/>
    <mergeCell ref="F22:G22"/>
    <mergeCell ref="L22:M22"/>
    <mergeCell ref="F23:G23"/>
    <mergeCell ref="L23:M23"/>
    <mergeCell ref="F18:G18"/>
    <mergeCell ref="L18:M18"/>
    <mergeCell ref="F19:G19"/>
    <mergeCell ref="L19:M19"/>
    <mergeCell ref="F20:G20"/>
    <mergeCell ref="L20:M20"/>
    <mergeCell ref="F15:G15"/>
    <mergeCell ref="L15:M15"/>
    <mergeCell ref="F16:G16"/>
    <mergeCell ref="L16:M16"/>
    <mergeCell ref="F17:G17"/>
    <mergeCell ref="L17:M17"/>
    <mergeCell ref="F12:G12"/>
    <mergeCell ref="L12:M12"/>
    <mergeCell ref="F13:G13"/>
    <mergeCell ref="L13:M13"/>
    <mergeCell ref="F14:G14"/>
    <mergeCell ref="L14:M14"/>
    <mergeCell ref="F9:G9"/>
    <mergeCell ref="L9:M9"/>
    <mergeCell ref="F10:G10"/>
    <mergeCell ref="L10:M10"/>
    <mergeCell ref="F11:G11"/>
    <mergeCell ref="L11:M11"/>
    <mergeCell ref="F6:G6"/>
    <mergeCell ref="L6:M6"/>
    <mergeCell ref="F7:G7"/>
    <mergeCell ref="L7:M7"/>
    <mergeCell ref="F8:G8"/>
    <mergeCell ref="L8:M8"/>
    <mergeCell ref="O2:Q2"/>
    <mergeCell ref="F3:G3"/>
    <mergeCell ref="L3:M3"/>
    <mergeCell ref="F4:G4"/>
    <mergeCell ref="L4:M4"/>
    <mergeCell ref="F5:G5"/>
    <mergeCell ref="L5:M5"/>
  </mergeCells>
  <phoneticPr fontId="2"/>
  <pageMargins left="0.23622047244094488" right="0.23622047244094488" top="0.74803149606299213" bottom="0.74803149606299213" header="0.31496062992125984" footer="0.31496062992125984"/>
  <pageSetup paperSize="9" scale="85" orientation="landscape" r:id="rId1"/>
  <headerFooter>
    <oddHeader>&amp;C&amp;16朝霞市町（丁）・大字別世帯、人口一覧表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R2.10.1</vt:lpstr>
    </vt:vector>
  </TitlesOfParts>
  <Company>Windows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DPWS341</cp:lastModifiedBy>
  <cp:lastPrinted>2020-08-05T06:55:06Z</cp:lastPrinted>
  <dcterms:created xsi:type="dcterms:W3CDTF">2020-02-07T07:28:19Z</dcterms:created>
  <dcterms:modified xsi:type="dcterms:W3CDTF">2020-10-07T10:02:33Z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3.0.4.0</vt:lpwstr>
    </vt:vector>
  </property>
  <property fmtid="{DCFEDD21-7773-49B2-8022-6FC58DB5260B}" pid="3" name="LastSavedVersion">
    <vt:lpwstr>3.0.4.0</vt:lpwstr>
  </property>
  <property fmtid="{DCFEDD21-7773-49B2-8022-6FC58DB5260B}" pid="4" name="LastSavedDate">
    <vt:filetime>2020-02-07T07:28:19Z</vt:filetime>
  </property>
</Properties>
</file>