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0350" windowHeight="8340" tabRatio="701" activeTab="0"/>
  </bookViews>
  <sheets>
    <sheet name="setaizin200804" sheetId="1" r:id="rId1"/>
  </sheets>
  <definedNames>
    <definedName name="_xlnm.Print_Area" localSheetId="0">'setaizin200804'!$A$1:$Q$36</definedName>
  </definedNames>
  <calcPr fullCalcOnLoad="1"/>
</workbook>
</file>

<file path=xl/sharedStrings.xml><?xml version="1.0" encoding="utf-8"?>
<sst xmlns="http://schemas.openxmlformats.org/spreadsheetml/2006/main" count="116" uniqueCount="78">
  <si>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</si>
  <si>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</si>
  <si>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</si>
  <si>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</si>
  <si>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</si>
  <si>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</si>
  <si>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</si>
  <si>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</si>
  <si>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</si>
  <si>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</si>
  <si>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</si>
  <si>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</si>
  <si>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</si>
  <si>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</si>
  <si>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</si>
  <si>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</si>
  <si>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</si>
  <si>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</si>
  <si>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</si>
  <si>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</si>
  <si>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</si>
  <si>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</si>
  <si>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</si>
  <si>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</si>
  <si>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</si>
  <si>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</si>
  <si>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</si>
  <si>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</si>
  <si>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</si>
  <si>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</si>
  <si>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</si>
  <si>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</si>
  <si>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</si>
  <si>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</si>
  <si>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</si>
  <si>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</si>
  <si>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</si>
  <si>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</si>
  <si>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</si>
  <si>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</si>
  <si>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</si>
  <si>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</si>
  <si>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</si>
  <si>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</si>
  <si>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</si>
  <si>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</si>
  <si>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</si>
  <si>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</si>
  <si>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</si>
  <si>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</si>
  <si>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</si>
  <si>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婚  姻</t>
  </si>
  <si>
    <t>離  婚</t>
  </si>
  <si>
    <t>死  産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</si>
  <si>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</si>
  <si>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</si>
  <si>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</si>
  <si>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 〃   ３丁目</t>
  </si>
  <si>
    <t xml:space="preserve">     〃   ２丁目</t>
  </si>
  <si>
    <t xml:space="preserve">    〃   ５丁目</t>
  </si>
  <si>
    <t xml:space="preserve">     〃   ４丁目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</si>
  <si>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</si>
  <si>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</si>
  <si>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</si>
  <si>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</si>
  <si>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</si>
  <si>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</si>
  <si>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</si>
  <si>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</si>
  <si>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D．婚姻等届出件数</t>
  </si>
  <si>
    <t>転出等件数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</si>
  <si>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</si>
  <si>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</si>
  <si>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</si>
  <si>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</si>
  <si>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</si>
  <si>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</si>
  <si>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平成２０年４月１日現在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</si>
</sst>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49" applyNumberFormat="1" applyFont="1" applyAlignment="1">
      <alignment horizontal="center" vertical="center"/>
    </xf>
    <xf numFmtId="176" fontId="0" fillId="0" borderId="10" xfId="49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49" applyNumberFormat="1" applyFont="1" applyBorder="1" applyAlignment="1">
      <alignment horizontal="center" vertical="center"/>
    </xf>
    <xf numFmtId="176" fontId="7" fillId="0" borderId="11" xfId="49" applyNumberFormat="1" applyFont="1" applyBorder="1" applyAlignment="1">
      <alignment horizontal="center" vertical="center"/>
    </xf>
    <xf numFmtId="176" fontId="0" fillId="0" borderId="12" xfId="49" applyNumberFormat="1" applyFont="1" applyBorder="1" applyAlignment="1">
      <alignment horizontal="center" vertical="center"/>
    </xf>
    <xf numFmtId="176" fontId="7" fillId="0" borderId="12" xfId="49" applyNumberFormat="1" applyFont="1" applyBorder="1" applyAlignment="1">
      <alignment horizontal="center" vertical="center"/>
    </xf>
    <xf numFmtId="176" fontId="0" fillId="0" borderId="11" xfId="49" applyNumberFormat="1" applyFont="1" applyBorder="1" applyAlignment="1">
      <alignment horizontal="center" vertical="center" shrinkToFit="1"/>
    </xf>
    <xf numFmtId="176" fontId="0" fillId="0" borderId="10" xfId="49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/>
    </xf>
    <xf numFmtId="180" fontId="7" fillId="0" borderId="14" xfId="49" applyNumberFormat="1" applyFont="1" applyBorder="1" applyAlignment="1">
      <alignment horizontal="right" vertical="center"/>
    </xf>
    <xf numFmtId="180" fontId="7" fillId="0" borderId="10" xfId="49" applyNumberFormat="1" applyFont="1" applyBorder="1" applyAlignment="1">
      <alignment horizontal="right" vertical="center"/>
    </xf>
    <xf numFmtId="180" fontId="7" fillId="0" borderId="15" xfId="49" applyNumberFormat="1" applyFont="1" applyBorder="1" applyAlignment="1">
      <alignment horizontal="right" vertical="center"/>
    </xf>
    <xf numFmtId="180" fontId="7" fillId="0" borderId="10" xfId="0" applyNumberFormat="1" applyFont="1" applyBorder="1" applyAlignment="1">
      <alignment/>
    </xf>
    <xf numFmtId="180" fontId="7" fillId="0" borderId="16" xfId="49" applyNumberFormat="1" applyFont="1" applyBorder="1" applyAlignment="1">
      <alignment horizontal="right" vertical="center"/>
    </xf>
    <xf numFmtId="180" fontId="7" fillId="0" borderId="17" xfId="49" applyNumberFormat="1" applyFont="1" applyBorder="1" applyAlignment="1">
      <alignment horizontal="right" vertical="center"/>
    </xf>
    <xf numFmtId="180" fontId="7" fillId="0" borderId="18" xfId="49" applyNumberFormat="1" applyFont="1" applyBorder="1" applyAlignment="1">
      <alignment horizontal="right" vertical="center"/>
    </xf>
    <xf numFmtId="180" fontId="7" fillId="0" borderId="19" xfId="49" applyNumberFormat="1" applyFont="1" applyBorder="1" applyAlignment="1">
      <alignment horizontal="right" vertical="center"/>
    </xf>
    <xf numFmtId="180" fontId="7" fillId="0" borderId="12" xfId="49" applyNumberFormat="1" applyFont="1" applyBorder="1" applyAlignment="1">
      <alignment horizontal="right" vertical="center"/>
    </xf>
    <xf numFmtId="180" fontId="7" fillId="0" borderId="20" xfId="49" applyNumberFormat="1" applyFont="1" applyBorder="1" applyAlignment="1">
      <alignment horizontal="right" vertical="center"/>
    </xf>
    <xf numFmtId="180" fontId="7" fillId="0" borderId="21" xfId="49" applyNumberFormat="1" applyFont="1" applyBorder="1" applyAlignment="1">
      <alignment horizontal="right" vertical="center"/>
    </xf>
    <xf numFmtId="180" fontId="4" fillId="0" borderId="22" xfId="49" applyNumberFormat="1" applyFont="1" applyBorder="1" applyAlignment="1">
      <alignment horizontal="center" vertical="center"/>
    </xf>
    <xf numFmtId="180" fontId="0" fillId="0" borderId="23" xfId="49" applyNumberFormat="1" applyFont="1" applyBorder="1" applyAlignment="1">
      <alignment horizontal="center" vertical="center"/>
    </xf>
    <xf numFmtId="180" fontId="0" fillId="0" borderId="0" xfId="49" applyNumberFormat="1" applyFont="1" applyBorder="1" applyAlignment="1">
      <alignment horizontal="center" vertical="center"/>
    </xf>
    <xf numFmtId="180" fontId="0" fillId="0" borderId="24" xfId="49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/>
    </xf>
    <xf numFmtId="180" fontId="7" fillId="0" borderId="21" xfId="49" applyNumberFormat="1" applyFont="1" applyBorder="1" applyAlignment="1">
      <alignment horizontal="right" vertical="distributed"/>
    </xf>
    <xf numFmtId="180" fontId="7" fillId="0" borderId="12" xfId="49" applyNumberFormat="1" applyFont="1" applyBorder="1" applyAlignment="1">
      <alignment horizontal="right" vertical="distributed"/>
    </xf>
    <xf numFmtId="180" fontId="7" fillId="0" borderId="25" xfId="49" applyNumberFormat="1" applyFont="1" applyBorder="1" applyAlignment="1">
      <alignment horizontal="right" vertical="center"/>
    </xf>
    <xf numFmtId="180" fontId="7" fillId="0" borderId="26" xfId="49" applyNumberFormat="1" applyFont="1" applyBorder="1" applyAlignment="1">
      <alignment horizontal="right" vertical="center"/>
    </xf>
    <xf numFmtId="180" fontId="7" fillId="0" borderId="27" xfId="49" applyNumberFormat="1" applyFont="1" applyBorder="1" applyAlignment="1">
      <alignment horizontal="right" vertical="distributed"/>
    </xf>
    <xf numFmtId="180" fontId="7" fillId="0" borderId="27" xfId="49" applyNumberFormat="1" applyFont="1" applyBorder="1" applyAlignment="1">
      <alignment horizontal="right" vertical="center"/>
    </xf>
    <xf numFmtId="180" fontId="7" fillId="0" borderId="28" xfId="49" applyNumberFormat="1" applyFont="1" applyBorder="1" applyAlignment="1">
      <alignment horizontal="right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80" fontId="0" fillId="0" borderId="33" xfId="0" applyNumberFormat="1" applyBorder="1" applyAlignment="1">
      <alignment horizontal="center" vertical="center"/>
    </xf>
    <xf numFmtId="180" fontId="7" fillId="0" borderId="14" xfId="49" applyNumberFormat="1" applyFont="1" applyFill="1" applyBorder="1" applyAlignment="1">
      <alignment horizontal="right" vertical="center"/>
    </xf>
    <xf numFmtId="180" fontId="0" fillId="0" borderId="34" xfId="0" applyNumberFormat="1" applyBorder="1" applyAlignment="1">
      <alignment horizontal="center" vertical="center"/>
    </xf>
    <xf numFmtId="180" fontId="0" fillId="0" borderId="35" xfId="0" applyNumberFormat="1" applyBorder="1" applyAlignment="1">
      <alignment horizontal="center" vertical="center"/>
    </xf>
    <xf numFmtId="180" fontId="0" fillId="0" borderId="22" xfId="49" applyNumberFormat="1" applyFont="1" applyBorder="1" applyAlignment="1">
      <alignment horizontal="center" vertical="center"/>
    </xf>
    <xf numFmtId="180" fontId="25" fillId="0" borderId="22" xfId="49" applyNumberFormat="1" applyFont="1" applyBorder="1" applyAlignment="1">
      <alignment horizontal="right" vertical="center"/>
    </xf>
    <xf numFmtId="180" fontId="0" fillId="0" borderId="36" xfId="0" applyNumberFormat="1" applyBorder="1" applyAlignment="1">
      <alignment horizontal="center" vertical="center"/>
    </xf>
    <xf numFmtId="180" fontId="0" fillId="0" borderId="0" xfId="49" applyNumberFormat="1" applyFont="1" applyBorder="1" applyAlignment="1">
      <alignment horizontal="right" vertical="center"/>
    </xf>
    <xf numFmtId="180" fontId="0" fillId="24" borderId="34" xfId="0" applyNumberFormat="1" applyFont="1" applyFill="1" applyBorder="1" applyAlignment="1">
      <alignment horizontal="center" vertical="center"/>
    </xf>
    <xf numFmtId="180" fontId="7" fillId="0" borderId="10" xfId="49" applyNumberFormat="1" applyFont="1" applyBorder="1" applyAlignment="1">
      <alignment horizontal="right" vertical="distributed"/>
    </xf>
    <xf numFmtId="180" fontId="0" fillId="24" borderId="34" xfId="0" applyNumberFormat="1" applyFill="1" applyBorder="1" applyAlignment="1">
      <alignment horizontal="center" vertical="center"/>
    </xf>
    <xf numFmtId="180" fontId="0" fillId="24" borderId="37" xfId="0" applyNumberFormat="1" applyFill="1" applyBorder="1" applyAlignment="1">
      <alignment horizontal="center" vertical="center"/>
    </xf>
    <xf numFmtId="180" fontId="7" fillId="0" borderId="16" xfId="49" applyNumberFormat="1" applyFont="1" applyBorder="1" applyAlignment="1">
      <alignment horizontal="right" vertical="distributed"/>
    </xf>
    <xf numFmtId="176" fontId="2" fillId="0" borderId="0" xfId="0" applyNumberFormat="1" applyFont="1" applyAlignment="1">
      <alignment horizontal="left"/>
    </xf>
    <xf numFmtId="176" fontId="24" fillId="0" borderId="0" xfId="0" applyNumberFormat="1" applyFont="1" applyBorder="1" applyAlignment="1">
      <alignment horizontal="left"/>
    </xf>
    <xf numFmtId="176" fontId="24" fillId="0" borderId="38" xfId="0" applyNumberFormat="1" applyFont="1" applyBorder="1" applyAlignment="1">
      <alignment horizontal="left"/>
    </xf>
    <xf numFmtId="180" fontId="0" fillId="24" borderId="39" xfId="0" applyNumberFormat="1" applyFill="1" applyBorder="1" applyAlignment="1">
      <alignment horizontal="center" vertical="center"/>
    </xf>
    <xf numFmtId="180" fontId="0" fillId="24" borderId="40" xfId="0" applyNumberFormat="1" applyFill="1" applyBorder="1" applyAlignment="1">
      <alignment horizontal="center" vertical="center"/>
    </xf>
    <xf numFmtId="180" fontId="0" fillId="24" borderId="41" xfId="0" applyNumberFormat="1" applyFill="1" applyBorder="1" applyAlignment="1">
      <alignment horizontal="center" vertical="center"/>
    </xf>
    <xf numFmtId="180" fontId="0" fillId="24" borderId="15" xfId="0" applyNumberFormat="1" applyFill="1" applyBorder="1" applyAlignment="1">
      <alignment horizontal="center" vertical="center"/>
    </xf>
    <xf numFmtId="180" fontId="3" fillId="24" borderId="41" xfId="0" applyNumberFormat="1" applyFont="1" applyFill="1" applyBorder="1" applyAlignment="1">
      <alignment horizontal="center" vertical="center"/>
    </xf>
    <xf numFmtId="180" fontId="3" fillId="24" borderId="15" xfId="0" applyNumberFormat="1" applyFont="1" applyFill="1" applyBorder="1" applyAlignment="1">
      <alignment horizontal="center" vertical="center"/>
    </xf>
    <xf numFmtId="180" fontId="0" fillId="24" borderId="42" xfId="0" applyNumberFormat="1" applyFill="1" applyBorder="1" applyAlignment="1">
      <alignment horizontal="center" vertical="center"/>
    </xf>
    <xf numFmtId="180" fontId="0" fillId="24" borderId="43" xfId="0" applyNumberFormat="1" applyFill="1" applyBorder="1" applyAlignment="1">
      <alignment horizontal="center" vertical="center"/>
    </xf>
    <xf numFmtId="180" fontId="0" fillId="24" borderId="44" xfId="0" applyNumberFormat="1" applyFill="1" applyBorder="1" applyAlignment="1">
      <alignment horizontal="center" vertical="center"/>
    </xf>
    <xf numFmtId="180" fontId="3" fillId="24" borderId="43" xfId="0" applyNumberFormat="1" applyFont="1" applyFill="1" applyBorder="1" applyAlignment="1">
      <alignment horizontal="center" vertical="center"/>
    </xf>
    <xf numFmtId="180" fontId="3" fillId="24" borderId="44" xfId="0" applyNumberFormat="1" applyFont="1" applyFill="1" applyBorder="1" applyAlignment="1">
      <alignment horizontal="center" vertical="center"/>
    </xf>
    <xf numFmtId="180" fontId="0" fillId="0" borderId="45" xfId="0" applyNumberFormat="1" applyBorder="1" applyAlignment="1">
      <alignment horizontal="center" vertical="center"/>
    </xf>
    <xf numFmtId="180" fontId="0" fillId="0" borderId="46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GridLines="0" tabSelected="1" workbookViewId="0" topLeftCell="A1">
      <selection activeCell="A1" sqref="A1:Q1"/>
    </sheetView>
  </sheetViews>
  <sheetFormatPr defaultColWidth="9.00390625" defaultRowHeight="13.5"/>
  <cols>
    <col min="1" max="1" width="13.875" style="1" customWidth="1"/>
    <col min="2" max="2" width="11.50390625" style="1" customWidth="1"/>
    <col min="3" max="3" width="10.25390625" style="1" customWidth="1"/>
    <col min="4" max="5" width="9.25390625" style="1" bestFit="1" customWidth="1"/>
    <col min="6" max="6" width="4.75390625" style="1" customWidth="1"/>
    <col min="7" max="7" width="9.125" style="1" customWidth="1"/>
    <col min="8" max="8" width="9.25390625" style="1" bestFit="1" customWidth="1"/>
    <col min="9" max="9" width="9.625" style="1" customWidth="1"/>
    <col min="10" max="10" width="9.875" style="1" bestFit="1" customWidth="1"/>
    <col min="11" max="11" width="9.25390625" style="1" bestFit="1" customWidth="1"/>
    <col min="12" max="12" width="9.125" style="1" customWidth="1"/>
    <col min="13" max="13" width="4.75390625" style="1" customWidth="1"/>
    <col min="14" max="14" width="9.25390625" style="1" bestFit="1" customWidth="1"/>
    <col min="15" max="15" width="9.75390625" style="1" customWidth="1"/>
    <col min="16" max="17" width="9.25390625" style="1" bestFit="1" customWidth="1"/>
    <col min="18" max="18" width="17.75390625" style="1" customWidth="1"/>
    <col min="19" max="16384" width="9.00390625" style="1" customWidth="1"/>
  </cols>
  <sheetData>
    <row r="1" spans="1:17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6:17" ht="14.25" thickBot="1">
      <c r="P2" s="14" t="s">
        <v>77</v>
      </c>
      <c r="Q2" s="14"/>
    </row>
    <row r="3" spans="1:17" ht="20.25" customHeight="1" thickBot="1">
      <c r="A3" s="38" t="s">
        <v>0</v>
      </c>
      <c r="B3" s="39" t="s">
        <v>1</v>
      </c>
      <c r="C3" s="39" t="s">
        <v>2</v>
      </c>
      <c r="D3" s="39" t="s">
        <v>3</v>
      </c>
      <c r="E3" s="40" t="s">
        <v>4</v>
      </c>
      <c r="F3" s="69" t="s">
        <v>0</v>
      </c>
      <c r="G3" s="70"/>
      <c r="H3" s="39" t="s">
        <v>1</v>
      </c>
      <c r="I3" s="39" t="s">
        <v>2</v>
      </c>
      <c r="J3" s="39" t="s">
        <v>3</v>
      </c>
      <c r="K3" s="40" t="s">
        <v>4</v>
      </c>
      <c r="L3" s="69" t="s">
        <v>71</v>
      </c>
      <c r="M3" s="70"/>
      <c r="N3" s="39" t="s">
        <v>1</v>
      </c>
      <c r="O3" s="39" t="s">
        <v>2</v>
      </c>
      <c r="P3" s="39" t="s">
        <v>3</v>
      </c>
      <c r="Q3" s="41" t="s">
        <v>4</v>
      </c>
    </row>
    <row r="4" spans="1:17" ht="17.25" customHeight="1" thickTop="1">
      <c r="A4" s="42" t="s">
        <v>5</v>
      </c>
      <c r="B4" s="43">
        <f>SUM(B9:B31,H4:H31,N4:N31)</f>
        <v>57116</v>
      </c>
      <c r="C4" s="15">
        <f>D4+E4</f>
        <v>127304</v>
      </c>
      <c r="D4" s="15">
        <f>SUM(D9:D31,J4:J31,P4:P31)</f>
        <v>65444</v>
      </c>
      <c r="E4" s="15">
        <f>SUM(E9:E31,K4:K31,Q4:Q31)</f>
        <v>61860</v>
      </c>
      <c r="F4" s="58" t="s">
        <v>72</v>
      </c>
      <c r="G4" s="59"/>
      <c r="H4" s="15">
        <v>868</v>
      </c>
      <c r="I4" s="15">
        <f aca="true" t="shared" si="0" ref="I4:I31">SUM(J4:K4)</f>
        <v>2139</v>
      </c>
      <c r="J4" s="15">
        <v>1086</v>
      </c>
      <c r="K4" s="21">
        <v>1053</v>
      </c>
      <c r="L4" s="58" t="s">
        <v>73</v>
      </c>
      <c r="M4" s="59"/>
      <c r="N4" s="15">
        <v>485</v>
      </c>
      <c r="O4" s="15">
        <f aca="true" t="shared" si="1" ref="O4:O31">SUM(P4:Q4)</f>
        <v>937</v>
      </c>
      <c r="P4" s="15">
        <v>500</v>
      </c>
      <c r="Q4" s="22">
        <v>437</v>
      </c>
    </row>
    <row r="5" spans="1:19" ht="17.25" customHeight="1">
      <c r="A5" s="44" t="s">
        <v>6</v>
      </c>
      <c r="B5" s="15">
        <f>B4-B6</f>
        <v>55095</v>
      </c>
      <c r="C5" s="15">
        <f>SUM(D5:E5)</f>
        <v>124647</v>
      </c>
      <c r="D5" s="15">
        <v>64187</v>
      </c>
      <c r="E5" s="15">
        <v>60460</v>
      </c>
      <c r="F5" s="60" t="s">
        <v>74</v>
      </c>
      <c r="G5" s="61"/>
      <c r="H5" s="16">
        <v>649</v>
      </c>
      <c r="I5" s="15">
        <f t="shared" si="0"/>
        <v>1494</v>
      </c>
      <c r="J5" s="16">
        <v>777</v>
      </c>
      <c r="K5" s="23">
        <v>717</v>
      </c>
      <c r="L5" s="60" t="s">
        <v>75</v>
      </c>
      <c r="M5" s="61"/>
      <c r="N5" s="16">
        <v>937</v>
      </c>
      <c r="O5" s="15">
        <f t="shared" si="1"/>
        <v>1852</v>
      </c>
      <c r="P5" s="16">
        <v>946</v>
      </c>
      <c r="Q5" s="24">
        <v>906</v>
      </c>
      <c r="R5" s="2"/>
      <c r="S5" s="2"/>
    </row>
    <row r="6" spans="1:17" ht="17.25" customHeight="1">
      <c r="A6" s="44" t="s">
        <v>8</v>
      </c>
      <c r="B6" s="16">
        <v>2021</v>
      </c>
      <c r="C6" s="16">
        <f>C4-C5</f>
        <v>2657</v>
      </c>
      <c r="D6" s="16">
        <f>D4-D5</f>
        <v>1257</v>
      </c>
      <c r="E6" s="25">
        <f>E4-E5</f>
        <v>1400</v>
      </c>
      <c r="F6" s="60" t="s">
        <v>9</v>
      </c>
      <c r="G6" s="61"/>
      <c r="H6" s="17">
        <v>241</v>
      </c>
      <c r="I6" s="15">
        <f t="shared" si="0"/>
        <v>363</v>
      </c>
      <c r="J6" s="16">
        <v>263</v>
      </c>
      <c r="K6" s="23">
        <v>100</v>
      </c>
      <c r="L6" s="60" t="s">
        <v>74</v>
      </c>
      <c r="M6" s="61"/>
      <c r="N6" s="16">
        <v>1735</v>
      </c>
      <c r="O6" s="15">
        <f t="shared" si="1"/>
        <v>3935</v>
      </c>
      <c r="P6" s="16">
        <v>1989</v>
      </c>
      <c r="Q6" s="24">
        <v>1946</v>
      </c>
    </row>
    <row r="7" spans="1:17" ht="17.25" customHeight="1">
      <c r="A7" s="45"/>
      <c r="B7" s="46"/>
      <c r="C7" s="47"/>
      <c r="D7" s="26"/>
      <c r="E7" s="27"/>
      <c r="F7" s="60" t="s">
        <v>10</v>
      </c>
      <c r="G7" s="61"/>
      <c r="H7" s="17">
        <v>0</v>
      </c>
      <c r="I7" s="15">
        <f t="shared" si="0"/>
        <v>0</v>
      </c>
      <c r="J7" s="16">
        <v>0</v>
      </c>
      <c r="K7" s="23">
        <v>0</v>
      </c>
      <c r="L7" s="60" t="s">
        <v>76</v>
      </c>
      <c r="M7" s="61"/>
      <c r="N7" s="16">
        <v>676</v>
      </c>
      <c r="O7" s="15">
        <f t="shared" si="1"/>
        <v>1787</v>
      </c>
      <c r="P7" s="16">
        <v>917</v>
      </c>
      <c r="Q7" s="24">
        <v>870</v>
      </c>
    </row>
    <row r="8" spans="1:17" ht="17.25" customHeight="1">
      <c r="A8" s="48"/>
      <c r="B8" s="28"/>
      <c r="C8" s="49"/>
      <c r="D8" s="28"/>
      <c r="E8" s="29"/>
      <c r="F8" s="60" t="s">
        <v>11</v>
      </c>
      <c r="G8" s="61"/>
      <c r="H8" s="17">
        <v>47</v>
      </c>
      <c r="I8" s="15">
        <f t="shared" si="0"/>
        <v>65</v>
      </c>
      <c r="J8" s="16">
        <v>47</v>
      </c>
      <c r="K8" s="23">
        <v>18</v>
      </c>
      <c r="L8" s="60" t="s">
        <v>56</v>
      </c>
      <c r="M8" s="61"/>
      <c r="N8" s="16">
        <v>98</v>
      </c>
      <c r="O8" s="15">
        <f t="shared" si="1"/>
        <v>113</v>
      </c>
      <c r="P8" s="16">
        <v>47</v>
      </c>
      <c r="Q8" s="24">
        <v>66</v>
      </c>
    </row>
    <row r="9" spans="1:17" ht="17.25" customHeight="1">
      <c r="A9" s="50" t="s">
        <v>55</v>
      </c>
      <c r="B9" s="51">
        <v>2862</v>
      </c>
      <c r="C9" s="16">
        <f aca="true" t="shared" si="2" ref="C9:C31">SUM(D9:E9)</f>
        <v>6204</v>
      </c>
      <c r="D9" s="30">
        <v>3194</v>
      </c>
      <c r="E9" s="31">
        <v>3010</v>
      </c>
      <c r="F9" s="60" t="s">
        <v>13</v>
      </c>
      <c r="G9" s="61"/>
      <c r="H9" s="16">
        <v>3</v>
      </c>
      <c r="I9" s="15">
        <f t="shared" si="0"/>
        <v>7</v>
      </c>
      <c r="J9" s="16">
        <v>4</v>
      </c>
      <c r="K9" s="23">
        <v>3</v>
      </c>
      <c r="L9" s="60" t="s">
        <v>12</v>
      </c>
      <c r="M9" s="61"/>
      <c r="N9" s="16">
        <v>309</v>
      </c>
      <c r="O9" s="15">
        <f t="shared" si="1"/>
        <v>696</v>
      </c>
      <c r="P9" s="16">
        <v>373</v>
      </c>
      <c r="Q9" s="24">
        <v>323</v>
      </c>
    </row>
    <row r="10" spans="1:17" ht="17.25" customHeight="1">
      <c r="A10" s="52" t="s">
        <v>15</v>
      </c>
      <c r="B10" s="51">
        <v>2558</v>
      </c>
      <c r="C10" s="15">
        <f t="shared" si="2"/>
        <v>4875</v>
      </c>
      <c r="D10" s="30">
        <v>2476</v>
      </c>
      <c r="E10" s="32">
        <v>2399</v>
      </c>
      <c r="F10" s="60" t="s">
        <v>16</v>
      </c>
      <c r="G10" s="61"/>
      <c r="H10" s="16">
        <v>13</v>
      </c>
      <c r="I10" s="15">
        <f t="shared" si="0"/>
        <v>25</v>
      </c>
      <c r="J10" s="16">
        <v>20</v>
      </c>
      <c r="K10" s="23">
        <v>5</v>
      </c>
      <c r="L10" s="60" t="s">
        <v>14</v>
      </c>
      <c r="M10" s="61"/>
      <c r="N10" s="16">
        <v>564</v>
      </c>
      <c r="O10" s="15">
        <f t="shared" si="1"/>
        <v>1257</v>
      </c>
      <c r="P10" s="16">
        <v>619</v>
      </c>
      <c r="Q10" s="24">
        <v>638</v>
      </c>
    </row>
    <row r="11" spans="1:17" ht="17.25" customHeight="1">
      <c r="A11" s="52" t="s">
        <v>18</v>
      </c>
      <c r="B11" s="51">
        <v>604</v>
      </c>
      <c r="C11" s="15">
        <f t="shared" si="2"/>
        <v>1317</v>
      </c>
      <c r="D11" s="30">
        <v>681</v>
      </c>
      <c r="E11" s="32">
        <v>636</v>
      </c>
      <c r="F11" s="60" t="s">
        <v>19</v>
      </c>
      <c r="G11" s="61"/>
      <c r="H11" s="16">
        <v>559</v>
      </c>
      <c r="I11" s="15">
        <f t="shared" si="0"/>
        <v>559</v>
      </c>
      <c r="J11" s="16">
        <v>428</v>
      </c>
      <c r="K11" s="23">
        <v>131</v>
      </c>
      <c r="L11" s="60" t="s">
        <v>17</v>
      </c>
      <c r="M11" s="61"/>
      <c r="N11" s="16">
        <v>478</v>
      </c>
      <c r="O11" s="15">
        <f t="shared" si="1"/>
        <v>916</v>
      </c>
      <c r="P11" s="16">
        <v>459</v>
      </c>
      <c r="Q11" s="24">
        <v>457</v>
      </c>
    </row>
    <row r="12" spans="1:17" ht="17.25" customHeight="1">
      <c r="A12" s="52" t="s">
        <v>20</v>
      </c>
      <c r="B12" s="51">
        <v>841</v>
      </c>
      <c r="C12" s="15">
        <f t="shared" si="2"/>
        <v>1485</v>
      </c>
      <c r="D12" s="30">
        <v>784</v>
      </c>
      <c r="E12" s="32">
        <v>701</v>
      </c>
      <c r="F12" s="60" t="s">
        <v>21</v>
      </c>
      <c r="G12" s="61"/>
      <c r="H12" s="16">
        <v>429</v>
      </c>
      <c r="I12" s="15">
        <f t="shared" si="0"/>
        <v>1066</v>
      </c>
      <c r="J12" s="16">
        <v>525</v>
      </c>
      <c r="K12" s="23">
        <v>541</v>
      </c>
      <c r="L12" s="60" t="s">
        <v>14</v>
      </c>
      <c r="M12" s="61"/>
      <c r="N12" s="16">
        <v>492</v>
      </c>
      <c r="O12" s="15">
        <f t="shared" si="1"/>
        <v>1091</v>
      </c>
      <c r="P12" s="16">
        <v>541</v>
      </c>
      <c r="Q12" s="24">
        <v>550</v>
      </c>
    </row>
    <row r="13" spans="1:17" ht="17.25" customHeight="1">
      <c r="A13" s="52" t="s">
        <v>23</v>
      </c>
      <c r="B13" s="51">
        <v>1165</v>
      </c>
      <c r="C13" s="15">
        <f t="shared" si="2"/>
        <v>2202</v>
      </c>
      <c r="D13" s="30">
        <v>1087</v>
      </c>
      <c r="E13" s="32">
        <v>1115</v>
      </c>
      <c r="F13" s="60" t="s">
        <v>24</v>
      </c>
      <c r="G13" s="61"/>
      <c r="H13" s="16">
        <v>583</v>
      </c>
      <c r="I13" s="15">
        <f t="shared" si="0"/>
        <v>1005</v>
      </c>
      <c r="J13" s="16">
        <v>537</v>
      </c>
      <c r="K13" s="23">
        <v>468</v>
      </c>
      <c r="L13" s="60" t="s">
        <v>22</v>
      </c>
      <c r="M13" s="61"/>
      <c r="N13" s="16">
        <v>240</v>
      </c>
      <c r="O13" s="15">
        <f t="shared" si="1"/>
        <v>463</v>
      </c>
      <c r="P13" s="16">
        <v>243</v>
      </c>
      <c r="Q13" s="24">
        <v>220</v>
      </c>
    </row>
    <row r="14" spans="1:17" ht="17.25" customHeight="1">
      <c r="A14" s="52" t="s">
        <v>25</v>
      </c>
      <c r="B14" s="51">
        <v>855</v>
      </c>
      <c r="C14" s="15">
        <f t="shared" si="2"/>
        <v>1889</v>
      </c>
      <c r="D14" s="30">
        <v>969</v>
      </c>
      <c r="E14" s="32">
        <v>920</v>
      </c>
      <c r="F14" s="60" t="s">
        <v>26</v>
      </c>
      <c r="G14" s="61"/>
      <c r="H14" s="16">
        <v>542</v>
      </c>
      <c r="I14" s="15">
        <f t="shared" si="0"/>
        <v>1080</v>
      </c>
      <c r="J14" s="16">
        <v>577</v>
      </c>
      <c r="K14" s="23">
        <v>503</v>
      </c>
      <c r="L14" s="60" t="s">
        <v>14</v>
      </c>
      <c r="M14" s="61"/>
      <c r="N14" s="16">
        <v>156</v>
      </c>
      <c r="O14" s="15">
        <f t="shared" si="1"/>
        <v>341</v>
      </c>
      <c r="P14" s="16">
        <v>186</v>
      </c>
      <c r="Q14" s="24">
        <v>155</v>
      </c>
    </row>
    <row r="15" spans="1:17" ht="17.25" customHeight="1">
      <c r="A15" s="52" t="s">
        <v>23</v>
      </c>
      <c r="B15" s="51">
        <v>1073</v>
      </c>
      <c r="C15" s="15">
        <f t="shared" si="2"/>
        <v>2462</v>
      </c>
      <c r="D15" s="30">
        <v>1291</v>
      </c>
      <c r="E15" s="32">
        <v>1171</v>
      </c>
      <c r="F15" s="60" t="s">
        <v>28</v>
      </c>
      <c r="G15" s="61"/>
      <c r="H15" s="16">
        <v>527</v>
      </c>
      <c r="I15" s="15">
        <f t="shared" si="0"/>
        <v>1112</v>
      </c>
      <c r="J15" s="16">
        <v>564</v>
      </c>
      <c r="K15" s="23">
        <v>548</v>
      </c>
      <c r="L15" s="60" t="s">
        <v>57</v>
      </c>
      <c r="M15" s="61"/>
      <c r="N15" s="16">
        <v>385</v>
      </c>
      <c r="O15" s="15">
        <f t="shared" si="1"/>
        <v>825</v>
      </c>
      <c r="P15" s="16">
        <v>430</v>
      </c>
      <c r="Q15" s="24">
        <v>395</v>
      </c>
    </row>
    <row r="16" spans="1:17" ht="17.25" customHeight="1">
      <c r="A16" s="52" t="s">
        <v>30</v>
      </c>
      <c r="B16" s="51">
        <v>1005</v>
      </c>
      <c r="C16" s="15">
        <f t="shared" si="2"/>
        <v>2422</v>
      </c>
      <c r="D16" s="30">
        <v>1206</v>
      </c>
      <c r="E16" s="32">
        <v>1216</v>
      </c>
      <c r="F16" s="60" t="s">
        <v>24</v>
      </c>
      <c r="G16" s="61"/>
      <c r="H16" s="16">
        <v>370</v>
      </c>
      <c r="I16" s="15">
        <f t="shared" si="0"/>
        <v>747</v>
      </c>
      <c r="J16" s="16">
        <v>378</v>
      </c>
      <c r="K16" s="23">
        <v>369</v>
      </c>
      <c r="L16" s="60" t="s">
        <v>29</v>
      </c>
      <c r="M16" s="61"/>
      <c r="N16" s="16">
        <v>495</v>
      </c>
      <c r="O16" s="15">
        <f t="shared" si="1"/>
        <v>1183</v>
      </c>
      <c r="P16" s="16">
        <v>602</v>
      </c>
      <c r="Q16" s="24">
        <v>581</v>
      </c>
    </row>
    <row r="17" spans="1:17" ht="17.25" customHeight="1">
      <c r="A17" s="52" t="s">
        <v>32</v>
      </c>
      <c r="B17" s="51">
        <v>283</v>
      </c>
      <c r="C17" s="15">
        <f t="shared" si="2"/>
        <v>550</v>
      </c>
      <c r="D17" s="30">
        <v>288</v>
      </c>
      <c r="E17" s="32">
        <v>262</v>
      </c>
      <c r="F17" s="60" t="s">
        <v>33</v>
      </c>
      <c r="G17" s="61"/>
      <c r="H17" s="16">
        <v>1706</v>
      </c>
      <c r="I17" s="15">
        <f t="shared" si="0"/>
        <v>3681</v>
      </c>
      <c r="J17" s="16">
        <v>1914</v>
      </c>
      <c r="K17" s="23">
        <v>1767</v>
      </c>
      <c r="L17" s="60" t="s">
        <v>31</v>
      </c>
      <c r="M17" s="61"/>
      <c r="N17" s="16">
        <v>24</v>
      </c>
      <c r="O17" s="15">
        <f t="shared" si="1"/>
        <v>60</v>
      </c>
      <c r="P17" s="16">
        <v>34</v>
      </c>
      <c r="Q17" s="24">
        <v>26</v>
      </c>
    </row>
    <row r="18" spans="1:17" ht="17.25" customHeight="1">
      <c r="A18" s="52" t="s">
        <v>35</v>
      </c>
      <c r="B18" s="51">
        <v>412</v>
      </c>
      <c r="C18" s="15">
        <f t="shared" si="2"/>
        <v>948</v>
      </c>
      <c r="D18" s="30">
        <v>480</v>
      </c>
      <c r="E18" s="32">
        <v>468</v>
      </c>
      <c r="F18" s="60" t="s">
        <v>14</v>
      </c>
      <c r="G18" s="61"/>
      <c r="H18" s="16">
        <v>1658</v>
      </c>
      <c r="I18" s="15">
        <f t="shared" si="0"/>
        <v>3683</v>
      </c>
      <c r="J18" s="16">
        <v>1847</v>
      </c>
      <c r="K18" s="23">
        <v>1836</v>
      </c>
      <c r="L18" s="62" t="s">
        <v>34</v>
      </c>
      <c r="M18" s="63"/>
      <c r="N18" s="16">
        <v>1820</v>
      </c>
      <c r="O18" s="15">
        <f t="shared" si="1"/>
        <v>3794</v>
      </c>
      <c r="P18" s="16">
        <v>1878</v>
      </c>
      <c r="Q18" s="24">
        <v>1916</v>
      </c>
    </row>
    <row r="19" spans="1:17" ht="17.25" customHeight="1">
      <c r="A19" s="52" t="s">
        <v>37</v>
      </c>
      <c r="B19" s="51">
        <v>780</v>
      </c>
      <c r="C19" s="15">
        <f t="shared" si="2"/>
        <v>1640</v>
      </c>
      <c r="D19" s="30">
        <v>860</v>
      </c>
      <c r="E19" s="32">
        <v>780</v>
      </c>
      <c r="F19" s="60" t="s">
        <v>27</v>
      </c>
      <c r="G19" s="61"/>
      <c r="H19" s="16">
        <v>1627</v>
      </c>
      <c r="I19" s="15">
        <f t="shared" si="0"/>
        <v>3456</v>
      </c>
      <c r="J19" s="16">
        <v>1726</v>
      </c>
      <c r="K19" s="23">
        <v>1730</v>
      </c>
      <c r="L19" s="62" t="s">
        <v>36</v>
      </c>
      <c r="M19" s="63"/>
      <c r="N19" s="16">
        <v>775</v>
      </c>
      <c r="O19" s="15">
        <f t="shared" si="1"/>
        <v>1563</v>
      </c>
      <c r="P19" s="16">
        <v>808</v>
      </c>
      <c r="Q19" s="24">
        <v>755</v>
      </c>
    </row>
    <row r="20" spans="1:17" ht="17.25" customHeight="1">
      <c r="A20" s="52" t="s">
        <v>23</v>
      </c>
      <c r="B20" s="51">
        <v>1193</v>
      </c>
      <c r="C20" s="15">
        <f t="shared" si="2"/>
        <v>2890</v>
      </c>
      <c r="D20" s="30">
        <v>1455</v>
      </c>
      <c r="E20" s="32">
        <v>1435</v>
      </c>
      <c r="F20" s="60" t="s">
        <v>29</v>
      </c>
      <c r="G20" s="61"/>
      <c r="H20" s="16">
        <v>629</v>
      </c>
      <c r="I20" s="15">
        <f t="shared" si="0"/>
        <v>1369</v>
      </c>
      <c r="J20" s="16">
        <v>700</v>
      </c>
      <c r="K20" s="23">
        <v>669</v>
      </c>
      <c r="L20" s="62" t="s">
        <v>38</v>
      </c>
      <c r="M20" s="63"/>
      <c r="N20" s="16">
        <v>768</v>
      </c>
      <c r="O20" s="15">
        <f t="shared" si="1"/>
        <v>1676</v>
      </c>
      <c r="P20" s="16">
        <v>825</v>
      </c>
      <c r="Q20" s="24">
        <v>851</v>
      </c>
    </row>
    <row r="21" spans="1:17" ht="17.25" customHeight="1">
      <c r="A21" s="52" t="s">
        <v>30</v>
      </c>
      <c r="B21" s="51">
        <v>441</v>
      </c>
      <c r="C21" s="15">
        <f t="shared" si="2"/>
        <v>1024</v>
      </c>
      <c r="D21" s="30">
        <v>522</v>
      </c>
      <c r="E21" s="32">
        <v>502</v>
      </c>
      <c r="F21" s="60" t="s">
        <v>7</v>
      </c>
      <c r="G21" s="61"/>
      <c r="H21" s="16">
        <v>839</v>
      </c>
      <c r="I21" s="15">
        <f t="shared" si="0"/>
        <v>2045</v>
      </c>
      <c r="J21" s="16">
        <v>1050</v>
      </c>
      <c r="K21" s="23">
        <v>995</v>
      </c>
      <c r="L21" s="62" t="s">
        <v>39</v>
      </c>
      <c r="M21" s="63"/>
      <c r="N21" s="16">
        <v>748</v>
      </c>
      <c r="O21" s="15">
        <f t="shared" si="1"/>
        <v>1629</v>
      </c>
      <c r="P21" s="16">
        <v>830</v>
      </c>
      <c r="Q21" s="24">
        <v>799</v>
      </c>
    </row>
    <row r="22" spans="1:17" ht="17.25" customHeight="1">
      <c r="A22" s="52" t="s">
        <v>41</v>
      </c>
      <c r="B22" s="51">
        <v>1217</v>
      </c>
      <c r="C22" s="15">
        <f t="shared" si="2"/>
        <v>2931</v>
      </c>
      <c r="D22" s="30">
        <v>1494</v>
      </c>
      <c r="E22" s="32">
        <v>1437</v>
      </c>
      <c r="F22" s="60" t="s">
        <v>42</v>
      </c>
      <c r="G22" s="61"/>
      <c r="H22" s="16">
        <v>287</v>
      </c>
      <c r="I22" s="15">
        <f t="shared" si="0"/>
        <v>695</v>
      </c>
      <c r="J22" s="16">
        <v>351</v>
      </c>
      <c r="K22" s="23">
        <v>344</v>
      </c>
      <c r="L22" s="60" t="s">
        <v>40</v>
      </c>
      <c r="M22" s="61"/>
      <c r="N22" s="16">
        <v>5</v>
      </c>
      <c r="O22" s="15">
        <f t="shared" si="1"/>
        <v>17</v>
      </c>
      <c r="P22" s="16">
        <v>9</v>
      </c>
      <c r="Q22" s="24">
        <v>8</v>
      </c>
    </row>
    <row r="23" spans="1:17" ht="17.25" customHeight="1">
      <c r="A23" s="52" t="s">
        <v>23</v>
      </c>
      <c r="B23" s="51">
        <v>1273</v>
      </c>
      <c r="C23" s="15">
        <f t="shared" si="2"/>
        <v>2686</v>
      </c>
      <c r="D23" s="30">
        <v>1436</v>
      </c>
      <c r="E23" s="32">
        <v>1250</v>
      </c>
      <c r="F23" s="60" t="s">
        <v>14</v>
      </c>
      <c r="G23" s="61"/>
      <c r="H23" s="16">
        <v>555</v>
      </c>
      <c r="I23" s="15">
        <f t="shared" si="0"/>
        <v>1435</v>
      </c>
      <c r="J23" s="16">
        <v>712</v>
      </c>
      <c r="K23" s="23">
        <v>723</v>
      </c>
      <c r="L23" s="60" t="s">
        <v>43</v>
      </c>
      <c r="M23" s="61"/>
      <c r="N23" s="16">
        <v>535</v>
      </c>
      <c r="O23" s="15">
        <f t="shared" si="1"/>
        <v>1248</v>
      </c>
      <c r="P23" s="16">
        <v>653</v>
      </c>
      <c r="Q23" s="24">
        <v>595</v>
      </c>
    </row>
    <row r="24" spans="1:17" ht="17.25" customHeight="1">
      <c r="A24" s="52" t="s">
        <v>30</v>
      </c>
      <c r="B24" s="51">
        <v>189</v>
      </c>
      <c r="C24" s="15">
        <f t="shared" si="2"/>
        <v>475</v>
      </c>
      <c r="D24" s="30">
        <v>255</v>
      </c>
      <c r="E24" s="32">
        <v>220</v>
      </c>
      <c r="F24" s="60" t="s">
        <v>27</v>
      </c>
      <c r="G24" s="61"/>
      <c r="H24" s="16">
        <v>1137</v>
      </c>
      <c r="I24" s="15">
        <f t="shared" si="0"/>
        <v>2704</v>
      </c>
      <c r="J24" s="16">
        <v>1413</v>
      </c>
      <c r="K24" s="23">
        <v>1291</v>
      </c>
      <c r="L24" s="60" t="s">
        <v>14</v>
      </c>
      <c r="M24" s="61"/>
      <c r="N24" s="16">
        <v>1123</v>
      </c>
      <c r="O24" s="15">
        <f t="shared" si="1"/>
        <v>2611</v>
      </c>
      <c r="P24" s="16">
        <v>1338</v>
      </c>
      <c r="Q24" s="24">
        <v>1273</v>
      </c>
    </row>
    <row r="25" spans="1:17" ht="17.25" customHeight="1">
      <c r="A25" s="52" t="s">
        <v>32</v>
      </c>
      <c r="B25" s="51">
        <v>1779</v>
      </c>
      <c r="C25" s="15">
        <f t="shared" si="2"/>
        <v>4712</v>
      </c>
      <c r="D25" s="30">
        <v>2392</v>
      </c>
      <c r="E25" s="32">
        <v>2320</v>
      </c>
      <c r="F25" s="60" t="s">
        <v>44</v>
      </c>
      <c r="G25" s="64"/>
      <c r="H25" s="18">
        <v>819</v>
      </c>
      <c r="I25" s="33">
        <f t="shared" si="0"/>
        <v>1745</v>
      </c>
      <c r="J25" s="16">
        <v>897</v>
      </c>
      <c r="K25" s="23">
        <v>848</v>
      </c>
      <c r="L25" s="60" t="s">
        <v>27</v>
      </c>
      <c r="M25" s="61"/>
      <c r="N25" s="16">
        <v>1121</v>
      </c>
      <c r="O25" s="15">
        <f t="shared" si="1"/>
        <v>2791</v>
      </c>
      <c r="P25" s="16">
        <v>1399</v>
      </c>
      <c r="Q25" s="24">
        <v>1392</v>
      </c>
    </row>
    <row r="26" spans="1:17" ht="17.25" customHeight="1">
      <c r="A26" s="52" t="s">
        <v>35</v>
      </c>
      <c r="B26" s="51">
        <v>320</v>
      </c>
      <c r="C26" s="15">
        <f t="shared" si="2"/>
        <v>802</v>
      </c>
      <c r="D26" s="30">
        <v>409</v>
      </c>
      <c r="E26" s="32">
        <v>393</v>
      </c>
      <c r="F26" s="60" t="s">
        <v>24</v>
      </c>
      <c r="G26" s="64"/>
      <c r="H26" s="18">
        <v>403</v>
      </c>
      <c r="I26" s="33">
        <f t="shared" si="0"/>
        <v>906</v>
      </c>
      <c r="J26" s="16">
        <v>497</v>
      </c>
      <c r="K26" s="23">
        <v>409</v>
      </c>
      <c r="L26" s="60" t="s">
        <v>29</v>
      </c>
      <c r="M26" s="61"/>
      <c r="N26" s="16">
        <v>750</v>
      </c>
      <c r="O26" s="15">
        <f t="shared" si="1"/>
        <v>1935</v>
      </c>
      <c r="P26" s="16">
        <v>997</v>
      </c>
      <c r="Q26" s="24">
        <v>938</v>
      </c>
    </row>
    <row r="27" spans="1:17" ht="17.25" customHeight="1">
      <c r="A27" s="52" t="s">
        <v>46</v>
      </c>
      <c r="B27" s="51">
        <v>375</v>
      </c>
      <c r="C27" s="15">
        <f t="shared" si="2"/>
        <v>841</v>
      </c>
      <c r="D27" s="30">
        <v>447</v>
      </c>
      <c r="E27" s="32">
        <v>394</v>
      </c>
      <c r="F27" s="60" t="s">
        <v>26</v>
      </c>
      <c r="G27" s="64"/>
      <c r="H27" s="18">
        <v>1422</v>
      </c>
      <c r="I27" s="33">
        <f t="shared" si="0"/>
        <v>3765</v>
      </c>
      <c r="J27" s="16">
        <v>1922</v>
      </c>
      <c r="K27" s="23">
        <v>1843</v>
      </c>
      <c r="L27" s="60" t="s">
        <v>45</v>
      </c>
      <c r="M27" s="61"/>
      <c r="N27" s="16">
        <v>0</v>
      </c>
      <c r="O27" s="15">
        <f t="shared" si="1"/>
        <v>0</v>
      </c>
      <c r="P27" s="16">
        <v>0</v>
      </c>
      <c r="Q27" s="24">
        <v>0</v>
      </c>
    </row>
    <row r="28" spans="1:17" ht="17.25" customHeight="1">
      <c r="A28" s="52" t="s">
        <v>23</v>
      </c>
      <c r="B28" s="51">
        <v>826</v>
      </c>
      <c r="C28" s="15">
        <f t="shared" si="2"/>
        <v>1941</v>
      </c>
      <c r="D28" s="30">
        <v>991</v>
      </c>
      <c r="E28" s="32">
        <v>950</v>
      </c>
      <c r="F28" s="60" t="s">
        <v>48</v>
      </c>
      <c r="G28" s="61"/>
      <c r="H28" s="16">
        <v>868</v>
      </c>
      <c r="I28" s="15">
        <f t="shared" si="0"/>
        <v>1896</v>
      </c>
      <c r="J28" s="16">
        <v>980</v>
      </c>
      <c r="K28" s="23">
        <v>916</v>
      </c>
      <c r="L28" s="60" t="s">
        <v>47</v>
      </c>
      <c r="M28" s="61"/>
      <c r="N28" s="16">
        <v>494</v>
      </c>
      <c r="O28" s="15">
        <f t="shared" si="1"/>
        <v>1166</v>
      </c>
      <c r="P28" s="16">
        <v>614</v>
      </c>
      <c r="Q28" s="24">
        <v>552</v>
      </c>
    </row>
    <row r="29" spans="1:17" ht="17.25" customHeight="1">
      <c r="A29" s="52" t="s">
        <v>30</v>
      </c>
      <c r="B29" s="51">
        <v>587</v>
      </c>
      <c r="C29" s="15">
        <f t="shared" si="2"/>
        <v>1377</v>
      </c>
      <c r="D29" s="30">
        <v>713</v>
      </c>
      <c r="E29" s="32">
        <v>664</v>
      </c>
      <c r="F29" s="60" t="s">
        <v>58</v>
      </c>
      <c r="G29" s="61"/>
      <c r="H29" s="16">
        <v>661</v>
      </c>
      <c r="I29" s="15">
        <f t="shared" si="0"/>
        <v>1534</v>
      </c>
      <c r="J29" s="16">
        <v>788</v>
      </c>
      <c r="K29" s="23">
        <v>746</v>
      </c>
      <c r="L29" s="60" t="s">
        <v>14</v>
      </c>
      <c r="M29" s="61"/>
      <c r="N29" s="16">
        <v>543</v>
      </c>
      <c r="O29" s="15">
        <f t="shared" si="1"/>
        <v>1427</v>
      </c>
      <c r="P29" s="16">
        <v>716</v>
      </c>
      <c r="Q29" s="24">
        <v>711</v>
      </c>
    </row>
    <row r="30" spans="1:17" ht="17.25" customHeight="1">
      <c r="A30" s="52" t="s">
        <v>32</v>
      </c>
      <c r="B30" s="51">
        <v>583</v>
      </c>
      <c r="C30" s="16">
        <f t="shared" si="2"/>
        <v>1312</v>
      </c>
      <c r="D30" s="30">
        <v>686</v>
      </c>
      <c r="E30" s="31">
        <v>626</v>
      </c>
      <c r="F30" s="60" t="s">
        <v>27</v>
      </c>
      <c r="G30" s="61"/>
      <c r="H30" s="16">
        <v>603</v>
      </c>
      <c r="I30" s="16">
        <f t="shared" si="0"/>
        <v>1514</v>
      </c>
      <c r="J30" s="34">
        <v>753</v>
      </c>
      <c r="K30" s="25">
        <v>761</v>
      </c>
      <c r="L30" s="62" t="s">
        <v>49</v>
      </c>
      <c r="M30" s="63"/>
      <c r="N30" s="16">
        <v>576</v>
      </c>
      <c r="O30" s="15">
        <f t="shared" si="1"/>
        <v>1344</v>
      </c>
      <c r="P30" s="16">
        <v>717</v>
      </c>
      <c r="Q30" s="24">
        <v>627</v>
      </c>
    </row>
    <row r="31" spans="1:17" ht="17.25" customHeight="1" thickBot="1">
      <c r="A31" s="53" t="s">
        <v>59</v>
      </c>
      <c r="B31" s="54">
        <v>772</v>
      </c>
      <c r="C31" s="19">
        <f t="shared" si="2"/>
        <v>1748</v>
      </c>
      <c r="D31" s="30">
        <v>931</v>
      </c>
      <c r="E31" s="35">
        <v>817</v>
      </c>
      <c r="F31" s="65" t="s">
        <v>60</v>
      </c>
      <c r="G31" s="66"/>
      <c r="H31" s="19">
        <v>622</v>
      </c>
      <c r="I31" s="19">
        <f t="shared" si="0"/>
        <v>1506</v>
      </c>
      <c r="J31" s="20">
        <v>795</v>
      </c>
      <c r="K31" s="36">
        <v>711</v>
      </c>
      <c r="L31" s="67" t="s">
        <v>50</v>
      </c>
      <c r="M31" s="68"/>
      <c r="N31" s="20">
        <v>124</v>
      </c>
      <c r="O31" s="20">
        <f t="shared" si="1"/>
        <v>318</v>
      </c>
      <c r="P31" s="20">
        <v>176</v>
      </c>
      <c r="Q31" s="37">
        <v>142</v>
      </c>
    </row>
    <row r="32" spans="1:17" ht="23.25" customHeight="1">
      <c r="A32" s="57"/>
      <c r="B32" s="57"/>
      <c r="C32" s="57"/>
      <c r="D32" s="57"/>
      <c r="E32" s="57"/>
      <c r="F32" s="3"/>
      <c r="G32" s="3"/>
      <c r="H32" s="5"/>
      <c r="I32" s="5"/>
      <c r="J32" s="5"/>
      <c r="K32" s="5"/>
      <c r="L32" s="3"/>
      <c r="M32" s="3"/>
      <c r="N32" s="3"/>
      <c r="O32" s="3"/>
      <c r="P32" s="3"/>
      <c r="Q32" s="3"/>
    </row>
    <row r="33" spans="1:17" ht="22.5" customHeight="1">
      <c r="A33" s="56" t="s">
        <v>61</v>
      </c>
      <c r="B33" s="56"/>
      <c r="C33" s="56"/>
      <c r="D33" s="56"/>
      <c r="E33" s="56"/>
      <c r="F33" s="3"/>
      <c r="G33" s="3"/>
      <c r="H33" s="5"/>
      <c r="I33" s="5"/>
      <c r="J33" s="5"/>
      <c r="K33" s="5"/>
      <c r="L33" s="3"/>
      <c r="M33" s="3"/>
      <c r="N33" s="3"/>
      <c r="O33" s="3"/>
      <c r="P33" s="3"/>
      <c r="Q33" s="3"/>
    </row>
    <row r="34" spans="2:14" ht="16.5" customHeight="1">
      <c r="B34" s="1" t="s">
        <v>62</v>
      </c>
      <c r="G34" s="1" t="s">
        <v>64</v>
      </c>
      <c r="J34" s="1" t="s">
        <v>68</v>
      </c>
      <c r="N34" s="1" t="s">
        <v>69</v>
      </c>
    </row>
    <row r="35" spans="2:16" ht="17.25" customHeight="1">
      <c r="B35" s="6" t="s">
        <v>3</v>
      </c>
      <c r="C35" s="6" t="s">
        <v>4</v>
      </c>
      <c r="D35" s="6" t="s">
        <v>63</v>
      </c>
      <c r="E35" s="6" t="s">
        <v>1</v>
      </c>
      <c r="G35" s="6" t="s">
        <v>65</v>
      </c>
      <c r="H35" s="6" t="s">
        <v>66</v>
      </c>
      <c r="I35" s="10" t="s">
        <v>54</v>
      </c>
      <c r="J35" s="12" t="s">
        <v>67</v>
      </c>
      <c r="K35" s="13" t="s">
        <v>70</v>
      </c>
      <c r="L35" s="6" t="s">
        <v>54</v>
      </c>
      <c r="N35" s="4" t="s">
        <v>51</v>
      </c>
      <c r="O35" s="4" t="s">
        <v>52</v>
      </c>
      <c r="P35" s="4" t="s">
        <v>53</v>
      </c>
    </row>
    <row r="36" spans="2:16" ht="17.25" customHeight="1">
      <c r="B36" s="8">
        <v>-39</v>
      </c>
      <c r="C36" s="8">
        <v>8</v>
      </c>
      <c r="D36" s="8">
        <f>SUM(B36:C36)</f>
        <v>-31</v>
      </c>
      <c r="E36" s="8">
        <v>77</v>
      </c>
      <c r="G36" s="8">
        <v>130</v>
      </c>
      <c r="H36" s="11">
        <v>69</v>
      </c>
      <c r="I36" s="11">
        <f>G36-H36</f>
        <v>61</v>
      </c>
      <c r="J36" s="9">
        <v>1492</v>
      </c>
      <c r="K36" s="8">
        <v>1584</v>
      </c>
      <c r="L36" s="8">
        <f>J36-K36</f>
        <v>-92</v>
      </c>
      <c r="N36" s="7">
        <v>95</v>
      </c>
      <c r="O36" s="7">
        <v>27</v>
      </c>
      <c r="P36" s="7">
        <v>2</v>
      </c>
    </row>
  </sheetData>
  <sheetProtection/>
  <mergeCells count="61">
    <mergeCell ref="L13:M13"/>
    <mergeCell ref="F3:G3"/>
    <mergeCell ref="L8:M8"/>
    <mergeCell ref="L7:M7"/>
    <mergeCell ref="L6:M6"/>
    <mergeCell ref="L5:M5"/>
    <mergeCell ref="F7:G7"/>
    <mergeCell ref="F8:G8"/>
    <mergeCell ref="L3:M3"/>
    <mergeCell ref="L23:M23"/>
    <mergeCell ref="L22:M22"/>
    <mergeCell ref="L21:M21"/>
    <mergeCell ref="L20:M20"/>
    <mergeCell ref="L27:M27"/>
    <mergeCell ref="L26:M26"/>
    <mergeCell ref="L25:M25"/>
    <mergeCell ref="L24:M24"/>
    <mergeCell ref="L31:M31"/>
    <mergeCell ref="L30:M30"/>
    <mergeCell ref="L29:M29"/>
    <mergeCell ref="L28:M28"/>
    <mergeCell ref="F28:G28"/>
    <mergeCell ref="F29:G29"/>
    <mergeCell ref="F30:G30"/>
    <mergeCell ref="F31:G31"/>
    <mergeCell ref="F24:G24"/>
    <mergeCell ref="F25:G25"/>
    <mergeCell ref="F26:G26"/>
    <mergeCell ref="F27:G27"/>
    <mergeCell ref="F20:G20"/>
    <mergeCell ref="F21:G21"/>
    <mergeCell ref="F22:G22"/>
    <mergeCell ref="F23:G23"/>
    <mergeCell ref="F17:G17"/>
    <mergeCell ref="F18:G18"/>
    <mergeCell ref="F19:G19"/>
    <mergeCell ref="L19:M19"/>
    <mergeCell ref="L18:M18"/>
    <mergeCell ref="L17:M17"/>
    <mergeCell ref="L16:M16"/>
    <mergeCell ref="L15:M15"/>
    <mergeCell ref="L14:M14"/>
    <mergeCell ref="F16:G16"/>
    <mergeCell ref="A1:Q1"/>
    <mergeCell ref="F11:G11"/>
    <mergeCell ref="F12:G12"/>
    <mergeCell ref="L12:M12"/>
    <mergeCell ref="L11:M11"/>
    <mergeCell ref="L10:M10"/>
    <mergeCell ref="L9:M9"/>
    <mergeCell ref="L4:M4"/>
    <mergeCell ref="A33:E33"/>
    <mergeCell ref="A32:E32"/>
    <mergeCell ref="F4:G4"/>
    <mergeCell ref="F5:G5"/>
    <mergeCell ref="F6:G6"/>
    <mergeCell ref="F9:G9"/>
    <mergeCell ref="F10:G10"/>
    <mergeCell ref="F13:G13"/>
    <mergeCell ref="F14:G14"/>
    <mergeCell ref="F15:G15"/>
  </mergeCells>
  <printOptions/>
  <pageMargins left="0.62" right="0.65" top="0.5905511811023623" bottom="0.34" header="0.5905511811023623" footer="0.51"/>
  <pageSetup horizontalDpi="600" verticalDpi="6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2008-04-10T06:15:25Z</cp:lastPrinted>
  <dcterms:created xsi:type="dcterms:W3CDTF">1999-04-14T02:17:46Z</dcterms:created>
  <dcterms:modified xsi:type="dcterms:W3CDTF">2008-04-10T06:22:07Z</dcterms:modified>
  <cp:category/>
  <cp:version/>
  <cp:contentType/>
  <cp:contentStatus/>
</cp:coreProperties>
</file>