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10350" windowHeight="8340" tabRatio="701" activeTab="0"/>
  </bookViews>
  <sheets>
    <sheet name="H19.6.1" sheetId="1" r:id="rId1"/>
  </sheets>
  <definedNames/>
  <calcPr fullCalcOnLoad="1"/>
</workbook>
</file>

<file path=xl/sharedStrings.xml><?xml version="1.0" encoding="utf-8"?>
<sst xmlns="http://schemas.openxmlformats.org/spreadsheetml/2006/main" count="117" uniqueCount="79">
  <si>
    <t>町（丁）字名</t>
  </si>
  <si>
    <t>世帯数</t>
  </si>
  <si>
    <t>人   口</t>
  </si>
  <si>
    <t>男</t>
  </si>
  <si>
    <t>女</t>
  </si>
  <si>
    <t>総     数</t>
  </si>
  <si>
    <t>日 本 人</t>
  </si>
  <si>
    <t xml:space="preserve">     〃   ５丁目</t>
  </si>
  <si>
    <t>外 国 人</t>
  </si>
  <si>
    <t>大 字  溝 沼</t>
  </si>
  <si>
    <t>大 字  膝 折</t>
  </si>
  <si>
    <t>大 字     岡</t>
  </si>
  <si>
    <t xml:space="preserve"> 北   原 １丁目</t>
  </si>
  <si>
    <t>大 字     台</t>
  </si>
  <si>
    <t xml:space="preserve">     〃   ２丁目</t>
  </si>
  <si>
    <t xml:space="preserve">   〃    ２丁目</t>
  </si>
  <si>
    <t>大 字  根 岸</t>
  </si>
  <si>
    <t xml:space="preserve"> 西   原 １丁目</t>
  </si>
  <si>
    <t xml:space="preserve">   〃    ３丁目</t>
  </si>
  <si>
    <t>自    衛    隊</t>
  </si>
  <si>
    <t>仲   町 １丁目</t>
  </si>
  <si>
    <t>東弁財  １丁目</t>
  </si>
  <si>
    <t xml:space="preserve"> 浜   崎 １丁目</t>
  </si>
  <si>
    <t xml:space="preserve">    〃   ２丁目</t>
  </si>
  <si>
    <t xml:space="preserve">    〃    ２丁目</t>
  </si>
  <si>
    <t>栄   町 １丁目</t>
  </si>
  <si>
    <t xml:space="preserve">    〃    ３丁目</t>
  </si>
  <si>
    <t xml:space="preserve">     〃   ３丁目</t>
  </si>
  <si>
    <t>西弁財  １丁目</t>
  </si>
  <si>
    <t xml:space="preserve">     〃   ４丁目</t>
  </si>
  <si>
    <t xml:space="preserve">    〃   ３丁目</t>
  </si>
  <si>
    <t>大 字   浜 崎</t>
  </si>
  <si>
    <t xml:space="preserve">    〃   ４丁目</t>
  </si>
  <si>
    <t xml:space="preserve"> 三   原 １丁目</t>
  </si>
  <si>
    <t xml:space="preserve"> 朝志ヶ丘 １丁目</t>
  </si>
  <si>
    <t xml:space="preserve">    〃   ５丁目</t>
  </si>
  <si>
    <t xml:space="preserve">      〃     ２丁目</t>
  </si>
  <si>
    <t>幸   町 １丁目</t>
  </si>
  <si>
    <t xml:space="preserve">      〃     ３丁目</t>
  </si>
  <si>
    <t xml:space="preserve">      〃     ４丁目</t>
  </si>
  <si>
    <t>大 字    宮 戸</t>
  </si>
  <si>
    <t>膝折町 １丁目</t>
  </si>
  <si>
    <t xml:space="preserve"> 泉   水 １丁目</t>
  </si>
  <si>
    <t xml:space="preserve"> 宮   戸 １丁目</t>
  </si>
  <si>
    <t xml:space="preserve">    岡    １丁目</t>
  </si>
  <si>
    <t>大 字   田 島</t>
  </si>
  <si>
    <t>溝   沼 １丁目</t>
  </si>
  <si>
    <t xml:space="preserve"> 田   島 １丁目</t>
  </si>
  <si>
    <t>根岸台  １丁目</t>
  </si>
  <si>
    <t xml:space="preserve"> 大字  上内間木</t>
  </si>
  <si>
    <t xml:space="preserve"> 大字  下内間木</t>
  </si>
  <si>
    <t>対   前   月</t>
  </si>
  <si>
    <t>自然動態</t>
  </si>
  <si>
    <t>社会動態</t>
  </si>
  <si>
    <t>婚  姻</t>
  </si>
  <si>
    <t>離  婚</t>
  </si>
  <si>
    <t>死  産</t>
  </si>
  <si>
    <t>人  口</t>
  </si>
  <si>
    <t>出  生</t>
  </si>
  <si>
    <t>死  亡</t>
  </si>
  <si>
    <t>転入等</t>
  </si>
  <si>
    <t>転出等</t>
  </si>
  <si>
    <t>＊上記は、届け出件数</t>
  </si>
  <si>
    <t>増  減</t>
  </si>
  <si>
    <r>
      <t xml:space="preserve">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１丁目</t>
    </r>
  </si>
  <si>
    <t>5/1～5/31</t>
  </si>
  <si>
    <t xml:space="preserve"> 青葉台 １丁目</t>
  </si>
  <si>
    <t>町（丁）字名</t>
  </si>
  <si>
    <t xml:space="preserve"> 溝   沼 ６丁目</t>
  </si>
  <si>
    <t xml:space="preserve"> 根岸台 ５丁目</t>
  </si>
  <si>
    <t xml:space="preserve">     〃   ７丁目</t>
  </si>
  <si>
    <t xml:space="preserve">     〃   ６丁目</t>
  </si>
  <si>
    <t xml:space="preserve">     〃   ８丁目</t>
  </si>
  <si>
    <t xml:space="preserve">     〃   ３丁目</t>
  </si>
  <si>
    <t xml:space="preserve">    〃   ５丁目</t>
  </si>
  <si>
    <t xml:space="preserve">     〃   ４丁目</t>
  </si>
  <si>
    <t>平成１９年</t>
  </si>
  <si>
    <t xml:space="preserve">     〃   ２丁目</t>
  </si>
  <si>
    <t>平成１９年６月１日現在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</si>
</sst>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d\-mmm\-yyyy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3" fillId="0" borderId="0" xfId="0" applyNumberFormat="1" applyFont="1" applyAlignment="1">
      <alignment/>
    </xf>
    <xf numFmtId="176" fontId="0" fillId="0" borderId="1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4" fillId="0" borderId="11" xfId="17" applyNumberFormat="1" applyFont="1" applyBorder="1" applyAlignment="1">
      <alignment horizontal="center" vertical="center"/>
    </xf>
    <xf numFmtId="176" fontId="0" fillId="0" borderId="11" xfId="17" applyNumberFormat="1" applyBorder="1" applyAlignment="1">
      <alignment horizontal="center" vertical="center"/>
    </xf>
    <xf numFmtId="176" fontId="0" fillId="0" borderId="11" xfId="17" applyNumberFormat="1" applyBorder="1" applyAlignment="1">
      <alignment horizontal="right" vertical="center"/>
    </xf>
    <xf numFmtId="176" fontId="0" fillId="0" borderId="12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center" vertical="center"/>
    </xf>
    <xf numFmtId="176" fontId="0" fillId="0" borderId="0" xfId="17" applyNumberFormat="1" applyBorder="1" applyAlignment="1">
      <alignment horizontal="right" vertical="center"/>
    </xf>
    <xf numFmtId="176" fontId="0" fillId="0" borderId="13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10" xfId="17" applyNumberFormat="1" applyFont="1" applyBorder="1" applyAlignment="1">
      <alignment horizontal="center" vertical="center"/>
    </xf>
    <xf numFmtId="176" fontId="0" fillId="0" borderId="10" xfId="17" applyNumberFormat="1" applyBorder="1" applyAlignment="1">
      <alignment horizontal="center" vertical="center"/>
    </xf>
    <xf numFmtId="176" fontId="0" fillId="0" borderId="14" xfId="17" applyNumberFormat="1" applyBorder="1" applyAlignment="1">
      <alignment horizontal="center" vertical="center"/>
    </xf>
    <xf numFmtId="176" fontId="0" fillId="0" borderId="15" xfId="17" applyNumberFormat="1" applyBorder="1" applyAlignment="1">
      <alignment horizontal="center" vertical="center"/>
    </xf>
    <xf numFmtId="176" fontId="0" fillId="2" borderId="7" xfId="0" applyNumberFormat="1" applyFill="1" applyBorder="1" applyAlignment="1">
      <alignment horizontal="center" vertical="center"/>
    </xf>
    <xf numFmtId="176" fontId="0" fillId="2" borderId="16" xfId="0" applyNumberFormat="1" applyFill="1" applyBorder="1" applyAlignment="1">
      <alignment horizontal="center" vertical="center"/>
    </xf>
    <xf numFmtId="176" fontId="0" fillId="2" borderId="15" xfId="0" applyNumberFormat="1" applyFill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176" fontId="3" fillId="2" borderId="15" xfId="0" applyNumberFormat="1" applyFont="1" applyFill="1" applyBorder="1" applyAlignment="1">
      <alignment horizontal="center" vertical="center"/>
    </xf>
    <xf numFmtId="176" fontId="3" fillId="2" borderId="19" xfId="0" applyNumberFormat="1" applyFont="1" applyFill="1" applyBorder="1" applyAlignment="1">
      <alignment horizontal="center" vertical="center"/>
    </xf>
    <xf numFmtId="176" fontId="7" fillId="0" borderId="20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center"/>
    </xf>
    <xf numFmtId="176" fontId="7" fillId="0" borderId="14" xfId="17" applyNumberFormat="1" applyFont="1" applyBorder="1" applyAlignment="1">
      <alignment horizontal="right" vertical="center"/>
    </xf>
    <xf numFmtId="176" fontId="7" fillId="0" borderId="10" xfId="17" applyNumberFormat="1" applyFont="1" applyBorder="1" applyAlignment="1">
      <alignment horizontal="right" vertical="distributed"/>
    </xf>
    <xf numFmtId="176" fontId="7" fillId="0" borderId="21" xfId="17" applyNumberFormat="1" applyFont="1" applyBorder="1" applyAlignment="1">
      <alignment horizontal="right" vertical="distributed"/>
    </xf>
    <xf numFmtId="176" fontId="7" fillId="0" borderId="22" xfId="17" applyNumberFormat="1" applyFont="1" applyBorder="1" applyAlignment="1">
      <alignment horizontal="right" vertical="center"/>
    </xf>
    <xf numFmtId="176" fontId="7" fillId="0" borderId="23" xfId="17" applyNumberFormat="1" applyFont="1" applyBorder="1" applyAlignment="1">
      <alignment horizontal="right" vertical="center"/>
    </xf>
    <xf numFmtId="176" fontId="7" fillId="0" borderId="21" xfId="17" applyNumberFormat="1" applyFont="1" applyBorder="1" applyAlignment="1">
      <alignment horizontal="right" vertical="center"/>
    </xf>
    <xf numFmtId="176" fontId="7" fillId="0" borderId="18" xfId="17" applyNumberFormat="1" applyFont="1" applyBorder="1" applyAlignment="1">
      <alignment horizontal="right" vertical="center"/>
    </xf>
    <xf numFmtId="176" fontId="7" fillId="0" borderId="24" xfId="17" applyNumberFormat="1" applyFont="1" applyBorder="1" applyAlignment="1">
      <alignment horizontal="right" vertical="center"/>
    </xf>
    <xf numFmtId="176" fontId="7" fillId="0" borderId="25" xfId="17" applyNumberFormat="1" applyFont="1" applyBorder="1" applyAlignment="1">
      <alignment horizontal="right" vertical="center"/>
    </xf>
    <xf numFmtId="176" fontId="7" fillId="0" borderId="26" xfId="17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center" vertical="center"/>
    </xf>
    <xf numFmtId="176" fontId="7" fillId="0" borderId="15" xfId="17" applyNumberFormat="1" applyFont="1" applyBorder="1" applyAlignment="1">
      <alignment horizontal="center" vertical="center"/>
    </xf>
    <xf numFmtId="176" fontId="7" fillId="0" borderId="14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distributed"/>
    </xf>
    <xf numFmtId="176" fontId="7" fillId="0" borderId="27" xfId="17" applyNumberFormat="1" applyFont="1" applyBorder="1" applyAlignment="1">
      <alignment horizontal="right" vertical="center"/>
    </xf>
    <xf numFmtId="176" fontId="7" fillId="0" borderId="28" xfId="17" applyNumberFormat="1" applyFont="1" applyBorder="1" applyAlignment="1">
      <alignment horizontal="right" vertical="distributed"/>
    </xf>
    <xf numFmtId="176" fontId="7" fillId="0" borderId="28" xfId="17" applyNumberFormat="1" applyFont="1" applyBorder="1" applyAlignment="1">
      <alignment horizontal="right" vertical="center"/>
    </xf>
    <xf numFmtId="176" fontId="0" fillId="2" borderId="7" xfId="0" applyNumberFormat="1" applyFont="1" applyFill="1" applyBorder="1" applyAlignment="1">
      <alignment horizontal="center" vertical="center"/>
    </xf>
    <xf numFmtId="176" fontId="0" fillId="2" borderId="29" xfId="0" applyNumberFormat="1" applyFill="1" applyBorder="1" applyAlignment="1">
      <alignment horizontal="center" vertical="center"/>
    </xf>
    <xf numFmtId="176" fontId="0" fillId="2" borderId="30" xfId="0" applyNumberForma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 shrinkToFit="1"/>
    </xf>
    <xf numFmtId="176" fontId="7" fillId="0" borderId="31" xfId="17" applyNumberFormat="1" applyFont="1" applyBorder="1" applyAlignment="1">
      <alignment horizontal="right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17" applyNumberFormat="1" applyBorder="1" applyAlignment="1">
      <alignment horizontal="center" vertical="center"/>
    </xf>
    <xf numFmtId="176" fontId="0" fillId="0" borderId="33" xfId="17" applyNumberFormat="1" applyBorder="1" applyAlignment="1">
      <alignment horizontal="center" vertical="center"/>
    </xf>
    <xf numFmtId="176" fontId="0" fillId="0" borderId="18" xfId="17" applyNumberFormat="1" applyBorder="1" applyAlignment="1">
      <alignment horizontal="center" vertical="center"/>
    </xf>
    <xf numFmtId="176" fontId="0" fillId="0" borderId="34" xfId="17" applyNumberFormat="1" applyBorder="1" applyAlignment="1">
      <alignment horizontal="center" vertical="center"/>
    </xf>
    <xf numFmtId="176" fontId="0" fillId="0" borderId="35" xfId="17" applyNumberFormat="1" applyBorder="1" applyAlignment="1">
      <alignment horizontal="center" vertical="center"/>
    </xf>
    <xf numFmtId="176" fontId="2" fillId="0" borderId="0" xfId="0" applyNumberFormat="1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GridLines="0" tabSelected="1" workbookViewId="0" topLeftCell="A1">
      <selection activeCell="A1" sqref="A1:O1"/>
    </sheetView>
  </sheetViews>
  <sheetFormatPr defaultColWidth="9.00390625" defaultRowHeight="13.5"/>
  <cols>
    <col min="1" max="1" width="13.875" style="1" customWidth="1"/>
    <col min="2" max="2" width="9.125" style="1" bestFit="1" customWidth="1"/>
    <col min="3" max="3" width="9.625" style="1" customWidth="1"/>
    <col min="4" max="5" width="9.125" style="1" bestFit="1" customWidth="1"/>
    <col min="6" max="6" width="13.875" style="1" customWidth="1"/>
    <col min="7" max="7" width="9.125" style="1" bestFit="1" customWidth="1"/>
    <col min="8" max="8" width="9.625" style="1" customWidth="1"/>
    <col min="9" max="9" width="9.75390625" style="1" bestFit="1" customWidth="1"/>
    <col min="10" max="10" width="9.125" style="1" bestFit="1" customWidth="1"/>
    <col min="11" max="11" width="13.875" style="1" customWidth="1"/>
    <col min="12" max="12" width="9.125" style="1" bestFit="1" customWidth="1"/>
    <col min="13" max="13" width="9.75390625" style="1" customWidth="1"/>
    <col min="14" max="15" width="9.125" style="1" bestFit="1" customWidth="1"/>
    <col min="16" max="16" width="17.75390625" style="1" customWidth="1"/>
    <col min="17" max="16384" width="9.00390625" style="1" customWidth="1"/>
  </cols>
  <sheetData>
    <row r="1" spans="1:15" ht="14.25" customHeight="1">
      <c r="A1" s="68"/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ht="14.25" thickBot="1">
      <c r="N2" s="2" t="s">
        <v>78</v>
      </c>
    </row>
    <row r="3" spans="1:15" ht="20.25" customHeight="1" thickBot="1">
      <c r="A3" s="3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0</v>
      </c>
      <c r="G3" s="4" t="s">
        <v>1</v>
      </c>
      <c r="H3" s="4" t="s">
        <v>2</v>
      </c>
      <c r="I3" s="4" t="s">
        <v>3</v>
      </c>
      <c r="J3" s="5" t="s">
        <v>4</v>
      </c>
      <c r="K3" s="6" t="s">
        <v>67</v>
      </c>
      <c r="L3" s="4" t="s">
        <v>1</v>
      </c>
      <c r="M3" s="4" t="s">
        <v>2</v>
      </c>
      <c r="N3" s="4" t="s">
        <v>3</v>
      </c>
      <c r="O3" s="7" t="s">
        <v>4</v>
      </c>
    </row>
    <row r="4" spans="1:15" ht="17.25" customHeight="1" thickTop="1">
      <c r="A4" s="8" t="s">
        <v>5</v>
      </c>
      <c r="B4" s="35">
        <f>SUM(B9:B31,G4:G31,L4:L31)</f>
        <v>56928</v>
      </c>
      <c r="C4" s="35">
        <f>D4+E4</f>
        <v>126822</v>
      </c>
      <c r="D4" s="35">
        <f>SUM(D9:D31,I4:I31,N4:N31)</f>
        <v>65158</v>
      </c>
      <c r="E4" s="35">
        <f>SUM(E9:E31,J4:J31,O4:O31)</f>
        <v>61664</v>
      </c>
      <c r="F4" s="29" t="s">
        <v>68</v>
      </c>
      <c r="G4" s="35">
        <v>887</v>
      </c>
      <c r="H4" s="35">
        <f aca="true" t="shared" si="0" ref="H4:H31">SUM(I4:J4)</f>
        <v>2161</v>
      </c>
      <c r="I4" s="35">
        <v>1096</v>
      </c>
      <c r="J4" s="41">
        <v>1065</v>
      </c>
      <c r="K4" s="30" t="s">
        <v>69</v>
      </c>
      <c r="L4" s="35">
        <v>491</v>
      </c>
      <c r="M4" s="35">
        <f aca="true" t="shared" si="1" ref="M4:M31">SUM(N4:O4)</f>
        <v>962</v>
      </c>
      <c r="N4" s="35">
        <v>499</v>
      </c>
      <c r="O4" s="44">
        <v>463</v>
      </c>
    </row>
    <row r="5" spans="1:17" ht="17.25" customHeight="1">
      <c r="A5" s="9" t="s">
        <v>6</v>
      </c>
      <c r="B5" s="35">
        <v>54975</v>
      </c>
      <c r="C5" s="35">
        <f>D5+E5</f>
        <v>124275</v>
      </c>
      <c r="D5" s="35">
        <v>63963</v>
      </c>
      <c r="E5" s="35">
        <v>60312</v>
      </c>
      <c r="F5" s="30" t="s">
        <v>70</v>
      </c>
      <c r="G5" s="36">
        <v>648</v>
      </c>
      <c r="H5" s="35">
        <f t="shared" si="0"/>
        <v>1474</v>
      </c>
      <c r="I5" s="36">
        <v>773</v>
      </c>
      <c r="J5" s="42">
        <v>701</v>
      </c>
      <c r="K5" s="30" t="s">
        <v>71</v>
      </c>
      <c r="L5" s="36">
        <v>929</v>
      </c>
      <c r="M5" s="35">
        <f t="shared" si="1"/>
        <v>1849</v>
      </c>
      <c r="N5" s="36">
        <v>955</v>
      </c>
      <c r="O5" s="45">
        <v>894</v>
      </c>
      <c r="P5" s="10"/>
      <c r="Q5" s="10"/>
    </row>
    <row r="6" spans="1:15" ht="17.25" customHeight="1">
      <c r="A6" s="9" t="s">
        <v>8</v>
      </c>
      <c r="B6" s="36">
        <f>B4-B5</f>
        <v>1953</v>
      </c>
      <c r="C6" s="36">
        <f>C4-C5</f>
        <v>2547</v>
      </c>
      <c r="D6" s="36">
        <f>D4-D5</f>
        <v>1195</v>
      </c>
      <c r="E6" s="37">
        <f>E4-E5</f>
        <v>1352</v>
      </c>
      <c r="F6" s="32" t="s">
        <v>9</v>
      </c>
      <c r="G6" s="43">
        <v>230</v>
      </c>
      <c r="H6" s="35">
        <f t="shared" si="0"/>
        <v>352</v>
      </c>
      <c r="I6" s="36">
        <v>254</v>
      </c>
      <c r="J6" s="42">
        <v>98</v>
      </c>
      <c r="K6" s="30" t="s">
        <v>70</v>
      </c>
      <c r="L6" s="36">
        <v>1722</v>
      </c>
      <c r="M6" s="35">
        <f t="shared" si="1"/>
        <v>3933</v>
      </c>
      <c r="N6" s="36">
        <v>2008</v>
      </c>
      <c r="O6" s="45">
        <v>1925</v>
      </c>
    </row>
    <row r="7" spans="1:15" ht="17.25" customHeight="1">
      <c r="A7" s="11"/>
      <c r="B7" s="17"/>
      <c r="C7" s="18"/>
      <c r="D7" s="16"/>
      <c r="E7" s="19"/>
      <c r="F7" s="32" t="s">
        <v>10</v>
      </c>
      <c r="G7" s="43">
        <v>0</v>
      </c>
      <c r="H7" s="35">
        <f t="shared" si="0"/>
        <v>0</v>
      </c>
      <c r="I7" s="36">
        <v>0</v>
      </c>
      <c r="J7" s="42">
        <v>0</v>
      </c>
      <c r="K7" s="30" t="s">
        <v>72</v>
      </c>
      <c r="L7" s="36">
        <v>667</v>
      </c>
      <c r="M7" s="35">
        <f t="shared" si="1"/>
        <v>1758</v>
      </c>
      <c r="N7" s="36">
        <v>895</v>
      </c>
      <c r="O7" s="45">
        <v>863</v>
      </c>
    </row>
    <row r="8" spans="1:15" ht="17.25" customHeight="1">
      <c r="A8" s="12"/>
      <c r="B8" s="20"/>
      <c r="C8" s="21"/>
      <c r="D8" s="20"/>
      <c r="E8" s="22"/>
      <c r="F8" s="32" t="s">
        <v>11</v>
      </c>
      <c r="G8" s="43">
        <v>47</v>
      </c>
      <c r="H8" s="35">
        <f t="shared" si="0"/>
        <v>67</v>
      </c>
      <c r="I8" s="36">
        <v>50</v>
      </c>
      <c r="J8" s="42">
        <v>17</v>
      </c>
      <c r="K8" s="30" t="s">
        <v>66</v>
      </c>
      <c r="L8" s="36">
        <v>102</v>
      </c>
      <c r="M8" s="35">
        <f t="shared" si="1"/>
        <v>117</v>
      </c>
      <c r="N8" s="36">
        <v>47</v>
      </c>
      <c r="O8" s="45">
        <v>70</v>
      </c>
    </row>
    <row r="9" spans="1:15" ht="17.25" customHeight="1">
      <c r="A9" s="56" t="s">
        <v>64</v>
      </c>
      <c r="B9" s="38">
        <v>2848</v>
      </c>
      <c r="C9" s="36">
        <f aca="true" t="shared" si="2" ref="C9:C31">SUM(D9:E9)</f>
        <v>6189</v>
      </c>
      <c r="D9" s="38">
        <v>3205</v>
      </c>
      <c r="E9" s="51">
        <v>2984</v>
      </c>
      <c r="F9" s="29" t="s">
        <v>13</v>
      </c>
      <c r="G9" s="36">
        <v>3</v>
      </c>
      <c r="H9" s="35">
        <f t="shared" si="0"/>
        <v>8</v>
      </c>
      <c r="I9" s="36">
        <v>4</v>
      </c>
      <c r="J9" s="42">
        <v>4</v>
      </c>
      <c r="K9" s="30" t="s">
        <v>12</v>
      </c>
      <c r="L9" s="36">
        <v>313</v>
      </c>
      <c r="M9" s="35">
        <f t="shared" si="1"/>
        <v>704</v>
      </c>
      <c r="N9" s="36">
        <v>377</v>
      </c>
      <c r="O9" s="45">
        <v>327</v>
      </c>
    </row>
    <row r="10" spans="1:15" ht="17.25" customHeight="1">
      <c r="A10" s="28" t="s">
        <v>15</v>
      </c>
      <c r="B10" s="38">
        <v>2405</v>
      </c>
      <c r="C10" s="35">
        <f t="shared" si="2"/>
        <v>4575</v>
      </c>
      <c r="D10" s="38">
        <v>2326</v>
      </c>
      <c r="E10" s="39">
        <v>2249</v>
      </c>
      <c r="F10" s="30" t="s">
        <v>16</v>
      </c>
      <c r="G10" s="36">
        <v>11</v>
      </c>
      <c r="H10" s="35">
        <f t="shared" si="0"/>
        <v>23</v>
      </c>
      <c r="I10" s="36">
        <v>18</v>
      </c>
      <c r="J10" s="42">
        <v>5</v>
      </c>
      <c r="K10" s="30" t="s">
        <v>14</v>
      </c>
      <c r="L10" s="36">
        <v>561</v>
      </c>
      <c r="M10" s="35">
        <f t="shared" si="1"/>
        <v>1273</v>
      </c>
      <c r="N10" s="36">
        <v>641</v>
      </c>
      <c r="O10" s="45">
        <v>632</v>
      </c>
    </row>
    <row r="11" spans="1:15" ht="17.25" customHeight="1">
      <c r="A11" s="28" t="s">
        <v>18</v>
      </c>
      <c r="B11" s="38">
        <v>592</v>
      </c>
      <c r="C11" s="35">
        <f t="shared" si="2"/>
        <v>1308</v>
      </c>
      <c r="D11" s="38">
        <v>669</v>
      </c>
      <c r="E11" s="39">
        <v>639</v>
      </c>
      <c r="F11" s="30" t="s">
        <v>19</v>
      </c>
      <c r="G11" s="36">
        <v>799</v>
      </c>
      <c r="H11" s="35">
        <f t="shared" si="0"/>
        <v>799</v>
      </c>
      <c r="I11" s="36">
        <v>420</v>
      </c>
      <c r="J11" s="42">
        <v>379</v>
      </c>
      <c r="K11" s="30" t="s">
        <v>17</v>
      </c>
      <c r="L11" s="36">
        <v>491</v>
      </c>
      <c r="M11" s="35">
        <f t="shared" si="1"/>
        <v>932</v>
      </c>
      <c r="N11" s="36">
        <v>479</v>
      </c>
      <c r="O11" s="45">
        <v>453</v>
      </c>
    </row>
    <row r="12" spans="1:15" ht="17.25" customHeight="1">
      <c r="A12" s="28" t="s">
        <v>20</v>
      </c>
      <c r="B12" s="38">
        <v>841</v>
      </c>
      <c r="C12" s="35">
        <f t="shared" si="2"/>
        <v>1463</v>
      </c>
      <c r="D12" s="38">
        <v>775</v>
      </c>
      <c r="E12" s="39">
        <v>688</v>
      </c>
      <c r="F12" s="30" t="s">
        <v>21</v>
      </c>
      <c r="G12" s="36">
        <v>428</v>
      </c>
      <c r="H12" s="35">
        <f t="shared" si="0"/>
        <v>1062</v>
      </c>
      <c r="I12" s="36">
        <v>522</v>
      </c>
      <c r="J12" s="42">
        <v>540</v>
      </c>
      <c r="K12" s="30" t="s">
        <v>14</v>
      </c>
      <c r="L12" s="36">
        <v>491</v>
      </c>
      <c r="M12" s="35">
        <f t="shared" si="1"/>
        <v>1083</v>
      </c>
      <c r="N12" s="36">
        <v>539</v>
      </c>
      <c r="O12" s="45">
        <v>544</v>
      </c>
    </row>
    <row r="13" spans="1:15" ht="17.25" customHeight="1">
      <c r="A13" s="28" t="s">
        <v>23</v>
      </c>
      <c r="B13" s="38">
        <v>1050</v>
      </c>
      <c r="C13" s="35">
        <f t="shared" si="2"/>
        <v>1945</v>
      </c>
      <c r="D13" s="38">
        <v>962</v>
      </c>
      <c r="E13" s="39">
        <v>983</v>
      </c>
      <c r="F13" s="30" t="s">
        <v>24</v>
      </c>
      <c r="G13" s="36">
        <v>601</v>
      </c>
      <c r="H13" s="35">
        <f t="shared" si="0"/>
        <v>1029</v>
      </c>
      <c r="I13" s="36">
        <v>553</v>
      </c>
      <c r="J13" s="42">
        <v>476</v>
      </c>
      <c r="K13" s="30" t="s">
        <v>22</v>
      </c>
      <c r="L13" s="36">
        <v>238</v>
      </c>
      <c r="M13" s="35">
        <f t="shared" si="1"/>
        <v>458</v>
      </c>
      <c r="N13" s="36">
        <v>237</v>
      </c>
      <c r="O13" s="45">
        <v>221</v>
      </c>
    </row>
    <row r="14" spans="1:15" ht="17.25" customHeight="1">
      <c r="A14" s="28" t="s">
        <v>25</v>
      </c>
      <c r="B14" s="38">
        <v>853</v>
      </c>
      <c r="C14" s="35">
        <f t="shared" si="2"/>
        <v>1873</v>
      </c>
      <c r="D14" s="38">
        <v>976</v>
      </c>
      <c r="E14" s="39">
        <v>897</v>
      </c>
      <c r="F14" s="30" t="s">
        <v>26</v>
      </c>
      <c r="G14" s="36">
        <v>551</v>
      </c>
      <c r="H14" s="35">
        <f t="shared" si="0"/>
        <v>1111</v>
      </c>
      <c r="I14" s="36">
        <v>589</v>
      </c>
      <c r="J14" s="42">
        <v>522</v>
      </c>
      <c r="K14" s="30" t="s">
        <v>14</v>
      </c>
      <c r="L14" s="36">
        <v>162</v>
      </c>
      <c r="M14" s="35">
        <f t="shared" si="1"/>
        <v>335</v>
      </c>
      <c r="N14" s="36">
        <v>182</v>
      </c>
      <c r="O14" s="45">
        <v>153</v>
      </c>
    </row>
    <row r="15" spans="1:15" ht="17.25" customHeight="1">
      <c r="A15" s="28" t="s">
        <v>23</v>
      </c>
      <c r="B15" s="38">
        <v>1083</v>
      </c>
      <c r="C15" s="35">
        <f t="shared" si="2"/>
        <v>2473</v>
      </c>
      <c r="D15" s="38">
        <v>1299</v>
      </c>
      <c r="E15" s="39">
        <v>1174</v>
      </c>
      <c r="F15" s="30" t="s">
        <v>28</v>
      </c>
      <c r="G15" s="36">
        <v>512</v>
      </c>
      <c r="H15" s="35">
        <f t="shared" si="0"/>
        <v>1101</v>
      </c>
      <c r="I15" s="36">
        <v>568</v>
      </c>
      <c r="J15" s="42">
        <v>533</v>
      </c>
      <c r="K15" s="30" t="s">
        <v>73</v>
      </c>
      <c r="L15" s="36">
        <v>381</v>
      </c>
      <c r="M15" s="35">
        <f t="shared" si="1"/>
        <v>821</v>
      </c>
      <c r="N15" s="36">
        <v>430</v>
      </c>
      <c r="O15" s="45">
        <v>391</v>
      </c>
    </row>
    <row r="16" spans="1:15" ht="17.25" customHeight="1">
      <c r="A16" s="28" t="s">
        <v>30</v>
      </c>
      <c r="B16" s="38">
        <v>1007</v>
      </c>
      <c r="C16" s="35">
        <f t="shared" si="2"/>
        <v>2470</v>
      </c>
      <c r="D16" s="38">
        <v>1228</v>
      </c>
      <c r="E16" s="39">
        <v>1242</v>
      </c>
      <c r="F16" s="30" t="s">
        <v>24</v>
      </c>
      <c r="G16" s="36">
        <v>381</v>
      </c>
      <c r="H16" s="35">
        <f t="shared" si="0"/>
        <v>755</v>
      </c>
      <c r="I16" s="36">
        <v>381</v>
      </c>
      <c r="J16" s="42">
        <v>374</v>
      </c>
      <c r="K16" s="30" t="s">
        <v>29</v>
      </c>
      <c r="L16" s="36">
        <v>498</v>
      </c>
      <c r="M16" s="35">
        <f t="shared" si="1"/>
        <v>1162</v>
      </c>
      <c r="N16" s="36">
        <v>591</v>
      </c>
      <c r="O16" s="45">
        <v>571</v>
      </c>
    </row>
    <row r="17" spans="1:15" ht="17.25" customHeight="1">
      <c r="A17" s="28" t="s">
        <v>32</v>
      </c>
      <c r="B17" s="38">
        <v>287</v>
      </c>
      <c r="C17" s="35">
        <f t="shared" si="2"/>
        <v>542</v>
      </c>
      <c r="D17" s="38">
        <v>285</v>
      </c>
      <c r="E17" s="39">
        <v>257</v>
      </c>
      <c r="F17" s="30" t="s">
        <v>33</v>
      </c>
      <c r="G17" s="36">
        <v>1656</v>
      </c>
      <c r="H17" s="35">
        <f t="shared" si="0"/>
        <v>3600</v>
      </c>
      <c r="I17" s="36">
        <v>1857</v>
      </c>
      <c r="J17" s="42">
        <v>1743</v>
      </c>
      <c r="K17" s="30" t="s">
        <v>31</v>
      </c>
      <c r="L17" s="36">
        <v>21</v>
      </c>
      <c r="M17" s="35">
        <f t="shared" si="1"/>
        <v>54</v>
      </c>
      <c r="N17" s="36">
        <v>31</v>
      </c>
      <c r="O17" s="45">
        <v>23</v>
      </c>
    </row>
    <row r="18" spans="1:15" ht="17.25" customHeight="1">
      <c r="A18" s="28" t="s">
        <v>35</v>
      </c>
      <c r="B18" s="38">
        <v>491</v>
      </c>
      <c r="C18" s="35">
        <f t="shared" si="2"/>
        <v>1028</v>
      </c>
      <c r="D18" s="38">
        <v>516</v>
      </c>
      <c r="E18" s="39">
        <v>512</v>
      </c>
      <c r="F18" s="30" t="s">
        <v>14</v>
      </c>
      <c r="G18" s="36">
        <v>1681</v>
      </c>
      <c r="H18" s="35">
        <f t="shared" si="0"/>
        <v>3733</v>
      </c>
      <c r="I18" s="36">
        <v>1859</v>
      </c>
      <c r="J18" s="42">
        <v>1874</v>
      </c>
      <c r="K18" s="33" t="s">
        <v>34</v>
      </c>
      <c r="L18" s="36">
        <v>1839</v>
      </c>
      <c r="M18" s="35">
        <f t="shared" si="1"/>
        <v>3794</v>
      </c>
      <c r="N18" s="36">
        <v>1873</v>
      </c>
      <c r="O18" s="45">
        <v>1921</v>
      </c>
    </row>
    <row r="19" spans="1:15" ht="17.25" customHeight="1">
      <c r="A19" s="28" t="s">
        <v>37</v>
      </c>
      <c r="B19" s="38">
        <v>792</v>
      </c>
      <c r="C19" s="35">
        <f t="shared" si="2"/>
        <v>1637</v>
      </c>
      <c r="D19" s="38">
        <v>865</v>
      </c>
      <c r="E19" s="39">
        <v>772</v>
      </c>
      <c r="F19" s="30" t="s">
        <v>27</v>
      </c>
      <c r="G19" s="36">
        <v>1601</v>
      </c>
      <c r="H19" s="35">
        <f t="shared" si="0"/>
        <v>3473</v>
      </c>
      <c r="I19" s="36">
        <v>1736</v>
      </c>
      <c r="J19" s="42">
        <v>1737</v>
      </c>
      <c r="K19" s="33" t="s">
        <v>36</v>
      </c>
      <c r="L19" s="36">
        <v>760</v>
      </c>
      <c r="M19" s="35">
        <f t="shared" si="1"/>
        <v>1551</v>
      </c>
      <c r="N19" s="36">
        <v>805</v>
      </c>
      <c r="O19" s="45">
        <v>746</v>
      </c>
    </row>
    <row r="20" spans="1:15" ht="17.25" customHeight="1">
      <c r="A20" s="28" t="s">
        <v>23</v>
      </c>
      <c r="B20" s="38">
        <v>1200</v>
      </c>
      <c r="C20" s="35">
        <f t="shared" si="2"/>
        <v>2889</v>
      </c>
      <c r="D20" s="38">
        <v>1453</v>
      </c>
      <c r="E20" s="39">
        <v>1436</v>
      </c>
      <c r="F20" s="29" t="s">
        <v>29</v>
      </c>
      <c r="G20" s="36">
        <v>598</v>
      </c>
      <c r="H20" s="35">
        <f t="shared" si="0"/>
        <v>1316</v>
      </c>
      <c r="I20" s="36">
        <v>674</v>
      </c>
      <c r="J20" s="42">
        <v>642</v>
      </c>
      <c r="K20" s="33" t="s">
        <v>38</v>
      </c>
      <c r="L20" s="36">
        <v>765</v>
      </c>
      <c r="M20" s="35">
        <f t="shared" si="1"/>
        <v>1682</v>
      </c>
      <c r="N20" s="36">
        <v>833</v>
      </c>
      <c r="O20" s="45">
        <v>849</v>
      </c>
    </row>
    <row r="21" spans="1:15" ht="17.25" customHeight="1">
      <c r="A21" s="28" t="s">
        <v>30</v>
      </c>
      <c r="B21" s="38">
        <v>435</v>
      </c>
      <c r="C21" s="35">
        <f t="shared" si="2"/>
        <v>1011</v>
      </c>
      <c r="D21" s="38">
        <v>516</v>
      </c>
      <c r="E21" s="39">
        <v>495</v>
      </c>
      <c r="F21" s="30" t="s">
        <v>7</v>
      </c>
      <c r="G21" s="36">
        <v>816</v>
      </c>
      <c r="H21" s="35">
        <f t="shared" si="0"/>
        <v>2006</v>
      </c>
      <c r="I21" s="36">
        <v>1032</v>
      </c>
      <c r="J21" s="42">
        <v>974</v>
      </c>
      <c r="K21" s="33" t="s">
        <v>39</v>
      </c>
      <c r="L21" s="36">
        <v>749</v>
      </c>
      <c r="M21" s="35">
        <f t="shared" si="1"/>
        <v>1617</v>
      </c>
      <c r="N21" s="36">
        <v>825</v>
      </c>
      <c r="O21" s="45">
        <v>792</v>
      </c>
    </row>
    <row r="22" spans="1:15" ht="17.25" customHeight="1">
      <c r="A22" s="28" t="s">
        <v>41</v>
      </c>
      <c r="B22" s="38">
        <v>1217</v>
      </c>
      <c r="C22" s="35">
        <f t="shared" si="2"/>
        <v>2942</v>
      </c>
      <c r="D22" s="38">
        <v>1501</v>
      </c>
      <c r="E22" s="39">
        <v>1441</v>
      </c>
      <c r="F22" s="30" t="s">
        <v>42</v>
      </c>
      <c r="G22" s="36">
        <v>273</v>
      </c>
      <c r="H22" s="35">
        <f t="shared" si="0"/>
        <v>657</v>
      </c>
      <c r="I22" s="36">
        <v>332</v>
      </c>
      <c r="J22" s="42">
        <v>325</v>
      </c>
      <c r="K22" s="30" t="s">
        <v>40</v>
      </c>
      <c r="L22" s="36">
        <v>5</v>
      </c>
      <c r="M22" s="35">
        <f t="shared" si="1"/>
        <v>17</v>
      </c>
      <c r="N22" s="36">
        <v>9</v>
      </c>
      <c r="O22" s="45">
        <v>8</v>
      </c>
    </row>
    <row r="23" spans="1:15" ht="17.25" customHeight="1">
      <c r="A23" s="28" t="s">
        <v>23</v>
      </c>
      <c r="B23" s="38">
        <v>1274</v>
      </c>
      <c r="C23" s="35">
        <f t="shared" si="2"/>
        <v>2698</v>
      </c>
      <c r="D23" s="38">
        <v>1459</v>
      </c>
      <c r="E23" s="39">
        <v>1239</v>
      </c>
      <c r="F23" s="30" t="s">
        <v>14</v>
      </c>
      <c r="G23" s="36">
        <v>553</v>
      </c>
      <c r="H23" s="35">
        <f t="shared" si="0"/>
        <v>1430</v>
      </c>
      <c r="I23" s="36">
        <v>712</v>
      </c>
      <c r="J23" s="42">
        <v>718</v>
      </c>
      <c r="K23" s="30" t="s">
        <v>43</v>
      </c>
      <c r="L23" s="36">
        <v>531</v>
      </c>
      <c r="M23" s="35">
        <f t="shared" si="1"/>
        <v>1228</v>
      </c>
      <c r="N23" s="36">
        <v>656</v>
      </c>
      <c r="O23" s="45">
        <v>572</v>
      </c>
    </row>
    <row r="24" spans="1:15" ht="17.25" customHeight="1">
      <c r="A24" s="28" t="s">
        <v>30</v>
      </c>
      <c r="B24" s="38">
        <v>188</v>
      </c>
      <c r="C24" s="35">
        <f t="shared" si="2"/>
        <v>475</v>
      </c>
      <c r="D24" s="38">
        <v>260</v>
      </c>
      <c r="E24" s="39">
        <v>215</v>
      </c>
      <c r="F24" s="30" t="s">
        <v>27</v>
      </c>
      <c r="G24" s="36">
        <v>1194</v>
      </c>
      <c r="H24" s="35">
        <f t="shared" si="0"/>
        <v>2821</v>
      </c>
      <c r="I24" s="36">
        <v>1487</v>
      </c>
      <c r="J24" s="42">
        <v>1334</v>
      </c>
      <c r="K24" s="30" t="s">
        <v>14</v>
      </c>
      <c r="L24" s="36">
        <v>1093</v>
      </c>
      <c r="M24" s="35">
        <f t="shared" si="1"/>
        <v>2567</v>
      </c>
      <c r="N24" s="36">
        <v>1311</v>
      </c>
      <c r="O24" s="45">
        <v>1256</v>
      </c>
    </row>
    <row r="25" spans="1:15" ht="17.25" customHeight="1">
      <c r="A25" s="28" t="s">
        <v>32</v>
      </c>
      <c r="B25" s="38">
        <v>1778</v>
      </c>
      <c r="C25" s="35">
        <f t="shared" si="2"/>
        <v>4698</v>
      </c>
      <c r="D25" s="38">
        <v>2384</v>
      </c>
      <c r="E25" s="39">
        <v>2314</v>
      </c>
      <c r="F25" s="30" t="s">
        <v>44</v>
      </c>
      <c r="G25" s="36">
        <v>790</v>
      </c>
      <c r="H25" s="35">
        <f t="shared" si="0"/>
        <v>1727</v>
      </c>
      <c r="I25" s="36">
        <v>887</v>
      </c>
      <c r="J25" s="42">
        <v>840</v>
      </c>
      <c r="K25" s="30" t="s">
        <v>27</v>
      </c>
      <c r="L25" s="36">
        <v>1106</v>
      </c>
      <c r="M25" s="35">
        <f t="shared" si="1"/>
        <v>2793</v>
      </c>
      <c r="N25" s="36">
        <v>1401</v>
      </c>
      <c r="O25" s="45">
        <v>1392</v>
      </c>
    </row>
    <row r="26" spans="1:15" ht="17.25" customHeight="1">
      <c r="A26" s="28" t="s">
        <v>35</v>
      </c>
      <c r="B26" s="38">
        <v>313</v>
      </c>
      <c r="C26" s="35">
        <f t="shared" si="2"/>
        <v>798</v>
      </c>
      <c r="D26" s="38">
        <v>400</v>
      </c>
      <c r="E26" s="39">
        <v>398</v>
      </c>
      <c r="F26" s="30" t="s">
        <v>24</v>
      </c>
      <c r="G26" s="36">
        <v>395</v>
      </c>
      <c r="H26" s="35">
        <f t="shared" si="0"/>
        <v>873</v>
      </c>
      <c r="I26" s="36">
        <v>490</v>
      </c>
      <c r="J26" s="42">
        <v>383</v>
      </c>
      <c r="K26" s="30" t="s">
        <v>29</v>
      </c>
      <c r="L26" s="36">
        <v>730</v>
      </c>
      <c r="M26" s="35">
        <f t="shared" si="1"/>
        <v>1941</v>
      </c>
      <c r="N26" s="36">
        <v>989</v>
      </c>
      <c r="O26" s="45">
        <v>952</v>
      </c>
    </row>
    <row r="27" spans="1:15" ht="17.25" customHeight="1">
      <c r="A27" s="28" t="s">
        <v>46</v>
      </c>
      <c r="B27" s="38">
        <v>374</v>
      </c>
      <c r="C27" s="35">
        <f t="shared" si="2"/>
        <v>839</v>
      </c>
      <c r="D27" s="38">
        <v>442</v>
      </c>
      <c r="E27" s="39">
        <v>397</v>
      </c>
      <c r="F27" s="30" t="s">
        <v>26</v>
      </c>
      <c r="G27" s="36">
        <v>1404</v>
      </c>
      <c r="H27" s="35">
        <f t="shared" si="0"/>
        <v>3746</v>
      </c>
      <c r="I27" s="36">
        <v>1900</v>
      </c>
      <c r="J27" s="42">
        <v>1846</v>
      </c>
      <c r="K27" s="30" t="s">
        <v>45</v>
      </c>
      <c r="L27" s="36">
        <v>0</v>
      </c>
      <c r="M27" s="35">
        <f t="shared" si="1"/>
        <v>0</v>
      </c>
      <c r="N27" s="36">
        <v>0</v>
      </c>
      <c r="O27" s="45">
        <v>0</v>
      </c>
    </row>
    <row r="28" spans="1:15" ht="17.25" customHeight="1">
      <c r="A28" s="28" t="s">
        <v>23</v>
      </c>
      <c r="B28" s="38">
        <v>793</v>
      </c>
      <c r="C28" s="35">
        <f t="shared" si="2"/>
        <v>1912</v>
      </c>
      <c r="D28" s="38">
        <v>978</v>
      </c>
      <c r="E28" s="39">
        <v>934</v>
      </c>
      <c r="F28" s="30" t="s">
        <v>48</v>
      </c>
      <c r="G28" s="36">
        <v>857</v>
      </c>
      <c r="H28" s="35">
        <f t="shared" si="0"/>
        <v>1880</v>
      </c>
      <c r="I28" s="36">
        <v>972</v>
      </c>
      <c r="J28" s="42">
        <v>908</v>
      </c>
      <c r="K28" s="30" t="s">
        <v>47</v>
      </c>
      <c r="L28" s="36">
        <v>487</v>
      </c>
      <c r="M28" s="35">
        <f t="shared" si="1"/>
        <v>1152</v>
      </c>
      <c r="N28" s="36">
        <v>604</v>
      </c>
      <c r="O28" s="45">
        <v>548</v>
      </c>
    </row>
    <row r="29" spans="1:15" ht="17.25" customHeight="1">
      <c r="A29" s="28" t="s">
        <v>30</v>
      </c>
      <c r="B29" s="38">
        <v>589</v>
      </c>
      <c r="C29" s="35">
        <f t="shared" si="2"/>
        <v>1392</v>
      </c>
      <c r="D29" s="38">
        <v>722</v>
      </c>
      <c r="E29" s="39">
        <v>670</v>
      </c>
      <c r="F29" s="30" t="s">
        <v>77</v>
      </c>
      <c r="G29" s="36">
        <v>665</v>
      </c>
      <c r="H29" s="35">
        <f t="shared" si="0"/>
        <v>1547</v>
      </c>
      <c r="I29" s="36">
        <v>791</v>
      </c>
      <c r="J29" s="42">
        <v>756</v>
      </c>
      <c r="K29" s="31" t="s">
        <v>14</v>
      </c>
      <c r="L29" s="36">
        <v>545</v>
      </c>
      <c r="M29" s="35">
        <f t="shared" si="1"/>
        <v>1446</v>
      </c>
      <c r="N29" s="36">
        <v>723</v>
      </c>
      <c r="O29" s="45">
        <v>723</v>
      </c>
    </row>
    <row r="30" spans="1:15" ht="17.25" customHeight="1">
      <c r="A30" s="28" t="s">
        <v>32</v>
      </c>
      <c r="B30" s="38">
        <v>579</v>
      </c>
      <c r="C30" s="36">
        <f t="shared" si="2"/>
        <v>1298</v>
      </c>
      <c r="D30" s="38">
        <v>688</v>
      </c>
      <c r="E30" s="51">
        <v>610</v>
      </c>
      <c r="F30" s="30" t="s">
        <v>27</v>
      </c>
      <c r="G30" s="36">
        <v>592</v>
      </c>
      <c r="H30" s="36">
        <f t="shared" si="0"/>
        <v>1493</v>
      </c>
      <c r="I30" s="60">
        <v>750</v>
      </c>
      <c r="J30" s="37">
        <v>743</v>
      </c>
      <c r="K30" s="33" t="s">
        <v>49</v>
      </c>
      <c r="L30" s="36">
        <v>575</v>
      </c>
      <c r="M30" s="35">
        <f t="shared" si="1"/>
        <v>1347</v>
      </c>
      <c r="N30" s="36">
        <v>718</v>
      </c>
      <c r="O30" s="45">
        <v>629</v>
      </c>
    </row>
    <row r="31" spans="1:15" ht="17.25" customHeight="1" thickBot="1">
      <c r="A31" s="57" t="s">
        <v>74</v>
      </c>
      <c r="B31" s="52">
        <v>771</v>
      </c>
      <c r="C31" s="53">
        <f t="shared" si="2"/>
        <v>1727</v>
      </c>
      <c r="D31" s="52">
        <v>913</v>
      </c>
      <c r="E31" s="54">
        <v>814</v>
      </c>
      <c r="F31" s="58" t="s">
        <v>75</v>
      </c>
      <c r="G31" s="53">
        <v>618</v>
      </c>
      <c r="H31" s="53">
        <f t="shared" si="0"/>
        <v>1497</v>
      </c>
      <c r="I31" s="40">
        <v>793</v>
      </c>
      <c r="J31" s="55">
        <v>704</v>
      </c>
      <c r="K31" s="34" t="s">
        <v>50</v>
      </c>
      <c r="L31" s="40">
        <v>125</v>
      </c>
      <c r="M31" s="40">
        <f t="shared" si="1"/>
        <v>323</v>
      </c>
      <c r="N31" s="40">
        <v>178</v>
      </c>
      <c r="O31" s="46">
        <v>145</v>
      </c>
    </row>
    <row r="32" spans="1:15" ht="17.25" customHeight="1">
      <c r="A32" s="13"/>
      <c r="B32" s="23"/>
      <c r="C32" s="23"/>
      <c r="D32" s="23"/>
      <c r="E32" s="23"/>
      <c r="F32" s="13"/>
      <c r="G32" s="23"/>
      <c r="H32" s="23"/>
      <c r="I32" s="23"/>
      <c r="J32" s="23"/>
      <c r="K32" s="13"/>
      <c r="L32" s="13"/>
      <c r="M32" s="13"/>
      <c r="N32" s="13"/>
      <c r="O32" s="13"/>
    </row>
    <row r="33" spans="1:15" ht="16.5" customHeight="1">
      <c r="A33" s="61" t="s">
        <v>76</v>
      </c>
      <c r="B33" s="63" t="s">
        <v>51</v>
      </c>
      <c r="C33" s="64"/>
      <c r="D33" s="64"/>
      <c r="E33" s="65"/>
      <c r="F33" s="13"/>
      <c r="G33" s="63" t="s">
        <v>52</v>
      </c>
      <c r="H33" s="66"/>
      <c r="I33" s="67" t="s">
        <v>53</v>
      </c>
      <c r="J33" s="65"/>
      <c r="K33" s="13"/>
      <c r="L33" s="14" t="s">
        <v>54</v>
      </c>
      <c r="M33" s="14" t="s">
        <v>55</v>
      </c>
      <c r="N33" s="14" t="s">
        <v>56</v>
      </c>
      <c r="O33" s="13"/>
    </row>
    <row r="34" spans="1:15" ht="17.25" customHeight="1">
      <c r="A34" s="62"/>
      <c r="B34" s="24" t="s">
        <v>1</v>
      </c>
      <c r="C34" s="25" t="s">
        <v>57</v>
      </c>
      <c r="D34" s="25" t="s">
        <v>3</v>
      </c>
      <c r="E34" s="25" t="s">
        <v>4</v>
      </c>
      <c r="F34" s="13"/>
      <c r="G34" s="25" t="s">
        <v>58</v>
      </c>
      <c r="H34" s="26" t="s">
        <v>59</v>
      </c>
      <c r="I34" s="27" t="s">
        <v>60</v>
      </c>
      <c r="J34" s="25" t="s">
        <v>61</v>
      </c>
      <c r="K34" s="13"/>
      <c r="L34" s="47">
        <v>74</v>
      </c>
      <c r="M34" s="47">
        <v>21</v>
      </c>
      <c r="N34" s="47">
        <v>0</v>
      </c>
      <c r="O34" s="13"/>
    </row>
    <row r="35" spans="1:15" ht="17.25" customHeight="1">
      <c r="A35" s="59" t="s">
        <v>65</v>
      </c>
      <c r="B35" s="48">
        <v>93</v>
      </c>
      <c r="C35" s="48">
        <v>190</v>
      </c>
      <c r="D35" s="48">
        <v>122</v>
      </c>
      <c r="E35" s="48">
        <v>68</v>
      </c>
      <c r="F35" s="13"/>
      <c r="G35" s="48">
        <v>139</v>
      </c>
      <c r="H35" s="49">
        <v>55</v>
      </c>
      <c r="I35" s="50">
        <v>803</v>
      </c>
      <c r="J35" s="48">
        <v>697</v>
      </c>
      <c r="K35" s="13"/>
      <c r="L35" s="15" t="s">
        <v>62</v>
      </c>
      <c r="M35" s="15"/>
      <c r="N35" s="13"/>
      <c r="O35" s="13"/>
    </row>
    <row r="36" spans="1:15" ht="17.25" customHeight="1">
      <c r="A36" s="13"/>
      <c r="B36" s="13"/>
      <c r="C36" s="13"/>
      <c r="D36" s="13"/>
      <c r="E36" s="13"/>
      <c r="F36" s="13"/>
      <c r="G36" s="25" t="s">
        <v>63</v>
      </c>
      <c r="H36" s="49">
        <f>G35-H35</f>
        <v>84</v>
      </c>
      <c r="I36" s="27" t="s">
        <v>63</v>
      </c>
      <c r="J36" s="48">
        <f>I35-J35</f>
        <v>106</v>
      </c>
      <c r="L36" s="13"/>
      <c r="M36" s="13"/>
      <c r="N36" s="13"/>
      <c r="O36" s="13"/>
    </row>
    <row r="37" ht="15" customHeight="1"/>
    <row r="39" ht="15" customHeight="1"/>
    <row r="40" ht="15" customHeight="1"/>
    <row r="41" ht="15" customHeight="1"/>
  </sheetData>
  <mergeCells count="5">
    <mergeCell ref="A1:O1"/>
    <mergeCell ref="A33:A34"/>
    <mergeCell ref="B33:E33"/>
    <mergeCell ref="G33:H33"/>
    <mergeCell ref="I33:J33"/>
  </mergeCells>
  <printOptions/>
  <pageMargins left="0.7874015748031497" right="0.7874015748031497" top="0.5905511811023623" bottom="0.5905511811023623" header="0.5905511811023623" footer="0.984251968503937"/>
  <pageSetup horizontalDpi="600" verticalDpi="600" orientation="landscape" paperSize="9" scale="85" r:id="rId1"/>
  <headerFooter alignWithMargins="0">
    <oddHeader>&amp;C&amp;18朝霞市町（丁）・大字別世帯、人口一覧表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2007-06-15T08:59:34Z</cp:lastPrinted>
  <dcterms:created xsi:type="dcterms:W3CDTF">1999-04-14T02:17:46Z</dcterms:created>
  <dcterms:modified xsi:type="dcterms:W3CDTF">2007-06-15T08:59:36Z</dcterms:modified>
  <cp:category/>
  <cp:version/>
  <cp:contentType/>
  <cp:contentStatus/>
</cp:coreProperties>
</file>