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0350" windowHeight="8340" tabRatio="701" activeTab="0"/>
  </bookViews>
  <sheets>
    <sheet name="setaizin200711" sheetId="1" r:id="rId1"/>
  </sheets>
  <definedNames>
    <definedName name="_xlnm.Print_Area" localSheetId="0">'setaizin200711'!$A$1:$Q$36</definedName>
  </definedNames>
  <calcPr fullCalcOnLoad="1"/>
</workbook>
</file>

<file path=xl/sharedStrings.xml><?xml version="1.0" encoding="utf-8"?>
<sst xmlns="http://schemas.openxmlformats.org/spreadsheetml/2006/main" count="116" uniqueCount="78">
  <si>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</si>
  <si>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</si>
  <si>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</si>
  <si>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</si>
  <si>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</si>
  <si>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</si>
  <si>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</si>
  <si>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</si>
  <si>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</si>
  <si>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</si>
  <si>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</si>
  <si>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</si>
  <si>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</si>
  <si>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</si>
  <si>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</si>
  <si>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</si>
  <si>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</si>
  <si>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</si>
  <si>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</si>
  <si>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</si>
  <si>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</si>
  <si>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</si>
  <si>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</si>
  <si>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</si>
  <si>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</si>
  <si>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</si>
  <si>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</si>
  <si>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</si>
  <si>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</si>
  <si>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</si>
  <si>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</si>
  <si>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</si>
  <si>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</si>
  <si>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</si>
  <si>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</si>
  <si>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</si>
  <si>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</si>
  <si>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</si>
  <si>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</si>
  <si>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</si>
  <si>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</si>
  <si>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</si>
  <si>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</si>
  <si>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</si>
  <si>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</si>
  <si>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</si>
  <si>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</si>
  <si>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</si>
  <si>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</si>
  <si>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</si>
  <si>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</si>
  <si>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婚  姻</t>
  </si>
  <si>
    <t>離  婚</t>
  </si>
  <si>
    <t>死  産</t>
  </si>
  <si>
    <t>増  減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</si>
  <si>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</si>
  <si>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</si>
  <si>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 xml:space="preserve">     〃   ３丁目</t>
  </si>
  <si>
    <t xml:space="preserve">     〃   ２丁目</t>
  </si>
  <si>
    <t xml:space="preserve">    〃   ５丁目</t>
  </si>
  <si>
    <t xml:space="preserve">     〃   ４丁目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</si>
  <si>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</si>
  <si>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</si>
  <si>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</si>
  <si>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</si>
  <si>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</si>
  <si>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</si>
  <si>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</si>
  <si>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</si>
  <si>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D．婚姻等届出件数</t>
  </si>
  <si>
    <t>転出等件数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</si>
  <si>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</si>
  <si>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</si>
  <si>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</si>
  <si>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</si>
  <si>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</si>
  <si>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</si>
  <si>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平成１９年１１月１日現在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</si>
</sst>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4" fillId="0" borderId="19" xfId="49" applyNumberFormat="1" applyFont="1" applyBorder="1" applyAlignment="1">
      <alignment horizontal="center" vertical="center"/>
    </xf>
    <xf numFmtId="176" fontId="0" fillId="0" borderId="19" xfId="49" applyNumberFormat="1" applyFont="1" applyBorder="1" applyAlignment="1">
      <alignment horizontal="center" vertical="center"/>
    </xf>
    <xf numFmtId="176" fontId="0" fillId="0" borderId="19" xfId="49" applyNumberFormat="1" applyFont="1" applyBorder="1" applyAlignment="1">
      <alignment horizontal="right" vertical="center"/>
    </xf>
    <xf numFmtId="176" fontId="0" fillId="0" borderId="20" xfId="49" applyNumberFormat="1" applyFont="1" applyBorder="1" applyAlignment="1">
      <alignment horizontal="center" vertical="center"/>
    </xf>
    <xf numFmtId="176" fontId="0" fillId="0" borderId="0" xfId="49" applyNumberFormat="1" applyFont="1" applyBorder="1" applyAlignment="1">
      <alignment horizontal="center" vertical="center"/>
    </xf>
    <xf numFmtId="176" fontId="0" fillId="0" borderId="0" xfId="49" applyNumberFormat="1" applyFont="1" applyBorder="1" applyAlignment="1">
      <alignment horizontal="right" vertical="center"/>
    </xf>
    <xf numFmtId="176" fontId="0" fillId="0" borderId="21" xfId="49" applyNumberFormat="1" applyFont="1" applyBorder="1" applyAlignment="1">
      <alignment horizontal="center" vertical="center"/>
    </xf>
    <xf numFmtId="176" fontId="0" fillId="0" borderId="0" xfId="49" applyNumberFormat="1" applyFont="1" applyAlignment="1">
      <alignment horizontal="center" vertical="center"/>
    </xf>
    <xf numFmtId="176" fontId="0" fillId="0" borderId="18" xfId="49" applyNumberFormat="1" applyFont="1" applyBorder="1" applyAlignment="1">
      <alignment horizontal="center" vertical="center"/>
    </xf>
    <xf numFmtId="176" fontId="0" fillId="24" borderId="15" xfId="0" applyNumberFormat="1" applyFill="1" applyBorder="1" applyAlignment="1">
      <alignment horizontal="center" vertical="center"/>
    </xf>
    <xf numFmtId="176" fontId="7" fillId="0" borderId="22" xfId="49" applyNumberFormat="1" applyFont="1" applyBorder="1" applyAlignment="1">
      <alignment horizontal="right" vertical="center"/>
    </xf>
    <xf numFmtId="176" fontId="7" fillId="0" borderId="18" xfId="49" applyNumberFormat="1" applyFont="1" applyBorder="1" applyAlignment="1">
      <alignment horizontal="right" vertical="center"/>
    </xf>
    <xf numFmtId="176" fontId="7" fillId="0" borderId="23" xfId="49" applyNumberFormat="1" applyFont="1" applyBorder="1" applyAlignment="1">
      <alignment horizontal="right" vertical="center"/>
    </xf>
    <xf numFmtId="176" fontId="7" fillId="0" borderId="18" xfId="49" applyNumberFormat="1" applyFont="1" applyBorder="1" applyAlignment="1">
      <alignment horizontal="right" vertical="distributed"/>
    </xf>
    <xf numFmtId="176" fontId="7" fillId="0" borderId="24" xfId="49" applyNumberFormat="1" applyFont="1" applyBorder="1" applyAlignment="1">
      <alignment horizontal="right" vertical="distributed"/>
    </xf>
    <xf numFmtId="176" fontId="7" fillId="0" borderId="25" xfId="49" applyNumberFormat="1" applyFont="1" applyBorder="1" applyAlignment="1">
      <alignment horizontal="right" vertical="center"/>
    </xf>
    <xf numFmtId="176" fontId="7" fillId="0" borderId="26" xfId="49" applyNumberFormat="1" applyFont="1" applyBorder="1" applyAlignment="1">
      <alignment horizontal="right" vertical="center"/>
    </xf>
    <xf numFmtId="176" fontId="7" fillId="0" borderId="24" xfId="49" applyNumberFormat="1" applyFont="1" applyBorder="1" applyAlignment="1">
      <alignment horizontal="right" vertical="center"/>
    </xf>
    <xf numFmtId="176" fontId="7" fillId="0" borderId="27" xfId="49" applyNumberFormat="1" applyFont="1" applyBorder="1" applyAlignment="1">
      <alignment horizontal="right" vertical="center"/>
    </xf>
    <xf numFmtId="176" fontId="7" fillId="0" borderId="28" xfId="49" applyNumberFormat="1" applyFont="1" applyBorder="1" applyAlignment="1">
      <alignment horizontal="right" vertical="center"/>
    </xf>
    <xf numFmtId="176" fontId="7" fillId="0" borderId="29" xfId="49" applyNumberFormat="1" applyFont="1" applyBorder="1" applyAlignment="1">
      <alignment horizontal="right" vertical="center"/>
    </xf>
    <xf numFmtId="176" fontId="7" fillId="0" borderId="30" xfId="49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18" xfId="49" applyNumberFormat="1" applyFont="1" applyBorder="1" applyAlignment="1">
      <alignment horizontal="center" vertical="center"/>
    </xf>
    <xf numFmtId="176" fontId="7" fillId="0" borderId="31" xfId="49" applyNumberFormat="1" applyFont="1" applyBorder="1" applyAlignment="1">
      <alignment horizontal="center" vertical="center"/>
    </xf>
    <xf numFmtId="176" fontId="7" fillId="0" borderId="23" xfId="49" applyNumberFormat="1" applyFont="1" applyBorder="1" applyAlignment="1">
      <alignment horizontal="right" vertical="distributed"/>
    </xf>
    <xf numFmtId="176" fontId="7" fillId="0" borderId="32" xfId="49" applyNumberFormat="1" applyFont="1" applyBorder="1" applyAlignment="1">
      <alignment horizontal="right" vertical="distributed"/>
    </xf>
    <xf numFmtId="176" fontId="7" fillId="0" borderId="32" xfId="49" applyNumberFormat="1" applyFont="1" applyBorder="1" applyAlignment="1">
      <alignment horizontal="right" vertical="center"/>
    </xf>
    <xf numFmtId="176" fontId="7" fillId="0" borderId="33" xfId="49" applyNumberFormat="1" applyFont="1" applyBorder="1" applyAlignment="1">
      <alignment horizontal="right" vertical="distributed"/>
    </xf>
    <xf numFmtId="176" fontId="7" fillId="0" borderId="33" xfId="49" applyNumberFormat="1" applyFont="1" applyBorder="1" applyAlignment="1">
      <alignment horizontal="right" vertical="center"/>
    </xf>
    <xf numFmtId="176" fontId="0" fillId="24" borderId="15" xfId="0" applyNumberFormat="1" applyFont="1" applyFill="1" applyBorder="1" applyAlignment="1">
      <alignment horizontal="center" vertical="center"/>
    </xf>
    <xf numFmtId="176" fontId="0" fillId="24" borderId="34" xfId="0" applyNumberFormat="1" applyFill="1" applyBorder="1" applyAlignment="1">
      <alignment horizontal="center" vertical="center"/>
    </xf>
    <xf numFmtId="176" fontId="7" fillId="0" borderId="35" xfId="49" applyNumberFormat="1" applyFont="1" applyBorder="1" applyAlignment="1">
      <alignment horizontal="right" vertical="center"/>
    </xf>
    <xf numFmtId="176" fontId="7" fillId="0" borderId="22" xfId="49" applyNumberFormat="1" applyFont="1" applyFill="1" applyBorder="1" applyAlignment="1">
      <alignment horizontal="right" vertical="center"/>
    </xf>
    <xf numFmtId="176" fontId="0" fillId="0" borderId="24" xfId="49" applyNumberFormat="1" applyFont="1" applyBorder="1" applyAlignment="1">
      <alignment horizontal="center" vertical="center"/>
    </xf>
    <xf numFmtId="176" fontId="7" fillId="0" borderId="24" xfId="49" applyNumberFormat="1" applyFont="1" applyBorder="1" applyAlignment="1">
      <alignment horizontal="center" vertical="center"/>
    </xf>
    <xf numFmtId="176" fontId="0" fillId="0" borderId="31" xfId="49" applyNumberFormat="1" applyFont="1" applyBorder="1" applyAlignment="1">
      <alignment horizontal="center" vertical="center" shrinkToFit="1"/>
    </xf>
    <xf numFmtId="176" fontId="0" fillId="0" borderId="18" xfId="49" applyNumberFormat="1" applyFont="1" applyBorder="1" applyAlignment="1">
      <alignment horizontal="center" vertical="center" shrinkToFit="1"/>
    </xf>
    <xf numFmtId="176" fontId="3" fillId="24" borderId="36" xfId="0" applyNumberFormat="1" applyFont="1" applyFill="1" applyBorder="1" applyAlignment="1">
      <alignment horizontal="center" vertical="center"/>
    </xf>
    <xf numFmtId="176" fontId="3" fillId="24" borderId="37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8" xfId="0" applyNumberFormat="1" applyFont="1" applyBorder="1" applyAlignment="1">
      <alignment horizontal="center"/>
    </xf>
    <xf numFmtId="176" fontId="0" fillId="24" borderId="37" xfId="0" applyNumberFormat="1" applyFill="1" applyBorder="1" applyAlignment="1">
      <alignment horizontal="center" vertical="center"/>
    </xf>
    <xf numFmtId="176" fontId="0" fillId="24" borderId="27" xfId="0" applyNumberFormat="1" applyFill="1" applyBorder="1" applyAlignment="1">
      <alignment horizontal="center" vertical="center"/>
    </xf>
    <xf numFmtId="176" fontId="0" fillId="24" borderId="39" xfId="0" applyNumberFormat="1" applyFill="1" applyBorder="1" applyAlignment="1">
      <alignment horizontal="center" vertical="center"/>
    </xf>
    <xf numFmtId="176" fontId="0" fillId="24" borderId="40" xfId="0" applyNumberFormat="1" applyFill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24" fillId="0" borderId="43" xfId="0" applyNumberFormat="1" applyFont="1" applyBorder="1" applyAlignment="1">
      <alignment horizontal="left"/>
    </xf>
    <xf numFmtId="176" fontId="0" fillId="24" borderId="44" xfId="0" applyNumberFormat="1" applyFill="1" applyBorder="1" applyAlignment="1">
      <alignment horizontal="center" vertical="center"/>
    </xf>
    <xf numFmtId="176" fontId="0" fillId="24" borderId="36" xfId="0" applyNumberFormat="1" applyFill="1" applyBorder="1" applyAlignment="1">
      <alignment horizontal="center" vertical="center"/>
    </xf>
    <xf numFmtId="176" fontId="3" fillId="24" borderId="44" xfId="0" applyNumberFormat="1" applyFont="1" applyFill="1" applyBorder="1" applyAlignment="1">
      <alignment horizontal="center" vertical="center"/>
    </xf>
    <xf numFmtId="176" fontId="3" fillId="24" borderId="27" xfId="0" applyNumberFormat="1" applyFont="1" applyFill="1" applyBorder="1" applyAlignment="1">
      <alignment horizontal="center" vertical="center"/>
    </xf>
    <xf numFmtId="176" fontId="24" fillId="0" borderId="0" xfId="0" applyNumberFormat="1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showGridLines="0" tabSelected="1" workbookViewId="0" topLeftCell="A4">
      <selection activeCell="A33" sqref="A33:E33"/>
    </sheetView>
  </sheetViews>
  <sheetFormatPr defaultColWidth="9.00390625" defaultRowHeight="13.5"/>
  <cols>
    <col min="1" max="1" width="13.875" style="1" customWidth="1"/>
    <col min="2" max="2" width="11.50390625" style="1" customWidth="1"/>
    <col min="3" max="3" width="9.625" style="1" customWidth="1"/>
    <col min="4" max="5" width="9.125" style="1" bestFit="1" customWidth="1"/>
    <col min="6" max="6" width="4.75390625" style="1" customWidth="1"/>
    <col min="7" max="7" width="9.125" style="1" customWidth="1"/>
    <col min="8" max="8" width="9.125" style="1" bestFit="1" customWidth="1"/>
    <col min="9" max="9" width="9.625" style="1" customWidth="1"/>
    <col min="10" max="10" width="9.75390625" style="1" bestFit="1" customWidth="1"/>
    <col min="11" max="11" width="9.125" style="1" bestFit="1" customWidth="1"/>
    <col min="12" max="12" width="9.125" style="1" customWidth="1"/>
    <col min="13" max="13" width="4.75390625" style="1" customWidth="1"/>
    <col min="14" max="14" width="9.125" style="1" bestFit="1" customWidth="1"/>
    <col min="15" max="15" width="9.75390625" style="1" customWidth="1"/>
    <col min="16" max="17" width="9.125" style="1" bestFit="1" customWidth="1"/>
    <col min="18" max="18" width="17.75390625" style="1" customWidth="1"/>
    <col min="19" max="16384" width="9.00390625" style="1" customWidth="1"/>
  </cols>
  <sheetData>
    <row r="1" spans="1:17" ht="14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6:17" ht="14.25" thickBot="1">
      <c r="P2" s="54" t="s">
        <v>77</v>
      </c>
      <c r="Q2" s="54"/>
    </row>
    <row r="3" spans="1:17" ht="20.2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59" t="s">
        <v>0</v>
      </c>
      <c r="G3" s="60"/>
      <c r="H3" s="3" t="s">
        <v>1</v>
      </c>
      <c r="I3" s="3" t="s">
        <v>2</v>
      </c>
      <c r="J3" s="3" t="s">
        <v>3</v>
      </c>
      <c r="K3" s="4" t="s">
        <v>4</v>
      </c>
      <c r="L3" s="59" t="s">
        <v>71</v>
      </c>
      <c r="M3" s="60"/>
      <c r="N3" s="3" t="s">
        <v>1</v>
      </c>
      <c r="O3" s="3" t="s">
        <v>2</v>
      </c>
      <c r="P3" s="3" t="s">
        <v>3</v>
      </c>
      <c r="Q3" s="5" t="s">
        <v>4</v>
      </c>
    </row>
    <row r="4" spans="1:17" ht="17.25" customHeight="1" thickTop="1">
      <c r="A4" s="6" t="s">
        <v>5</v>
      </c>
      <c r="B4" s="46">
        <f>SUM(B9:B31,H4:H31,N4:N31)</f>
        <v>57134</v>
      </c>
      <c r="C4" s="23">
        <f>D4+E4</f>
        <v>127379</v>
      </c>
      <c r="D4" s="23">
        <f>SUM(D9:D31,J4:J31,P4:P31)</f>
        <v>65565</v>
      </c>
      <c r="E4" s="23">
        <f>SUM(E9:E31,K4:K31,Q4:Q31)</f>
        <v>61814</v>
      </c>
      <c r="F4" s="57" t="s">
        <v>72</v>
      </c>
      <c r="G4" s="58"/>
      <c r="H4" s="23">
        <v>882</v>
      </c>
      <c r="I4" s="23">
        <f aca="true" t="shared" si="0" ref="I4:I31">SUM(J4:K4)</f>
        <v>2171</v>
      </c>
      <c r="J4" s="23">
        <v>1102</v>
      </c>
      <c r="K4" s="29">
        <v>1069</v>
      </c>
      <c r="L4" s="57" t="s">
        <v>73</v>
      </c>
      <c r="M4" s="58"/>
      <c r="N4" s="23">
        <v>487</v>
      </c>
      <c r="O4" s="23">
        <f aca="true" t="shared" si="1" ref="O4:O31">SUM(P4:Q4)</f>
        <v>953</v>
      </c>
      <c r="P4" s="23">
        <v>498</v>
      </c>
      <c r="Q4" s="32">
        <v>455</v>
      </c>
    </row>
    <row r="5" spans="1:19" ht="17.25" customHeight="1">
      <c r="A5" s="7" t="s">
        <v>6</v>
      </c>
      <c r="B5" s="23">
        <v>55132</v>
      </c>
      <c r="C5" s="23">
        <f>D5+E5</f>
        <v>124766</v>
      </c>
      <c r="D5" s="23">
        <v>64331</v>
      </c>
      <c r="E5" s="23">
        <v>60435</v>
      </c>
      <c r="F5" s="55" t="s">
        <v>74</v>
      </c>
      <c r="G5" s="56"/>
      <c r="H5" s="24">
        <v>656</v>
      </c>
      <c r="I5" s="23">
        <f t="shared" si="0"/>
        <v>1493</v>
      </c>
      <c r="J5" s="24">
        <v>785</v>
      </c>
      <c r="K5" s="30">
        <v>708</v>
      </c>
      <c r="L5" s="55" t="s">
        <v>75</v>
      </c>
      <c r="M5" s="56"/>
      <c r="N5" s="24">
        <v>923</v>
      </c>
      <c r="O5" s="23">
        <f t="shared" si="1"/>
        <v>1847</v>
      </c>
      <c r="P5" s="24">
        <v>944</v>
      </c>
      <c r="Q5" s="33">
        <v>903</v>
      </c>
      <c r="R5" s="8"/>
      <c r="S5" s="8"/>
    </row>
    <row r="6" spans="1:17" ht="17.25" customHeight="1">
      <c r="A6" s="7" t="s">
        <v>8</v>
      </c>
      <c r="B6" s="24">
        <f>B4-B5</f>
        <v>2002</v>
      </c>
      <c r="C6" s="24">
        <f>C4-C5</f>
        <v>2613</v>
      </c>
      <c r="D6" s="24">
        <f>D4-D5</f>
        <v>1234</v>
      </c>
      <c r="E6" s="25">
        <f>E4-E5</f>
        <v>1379</v>
      </c>
      <c r="F6" s="55" t="s">
        <v>9</v>
      </c>
      <c r="G6" s="56"/>
      <c r="H6" s="31">
        <v>228</v>
      </c>
      <c r="I6" s="23">
        <f t="shared" si="0"/>
        <v>350</v>
      </c>
      <c r="J6" s="24">
        <v>249</v>
      </c>
      <c r="K6" s="30">
        <v>101</v>
      </c>
      <c r="L6" s="55" t="s">
        <v>74</v>
      </c>
      <c r="M6" s="56"/>
      <c r="N6" s="24">
        <v>1709</v>
      </c>
      <c r="O6" s="23">
        <f t="shared" si="1"/>
        <v>3899</v>
      </c>
      <c r="P6" s="24">
        <v>1986</v>
      </c>
      <c r="Q6" s="33">
        <v>1913</v>
      </c>
    </row>
    <row r="7" spans="1:17" ht="17.25" customHeight="1">
      <c r="A7" s="9"/>
      <c r="B7" s="14"/>
      <c r="C7" s="15"/>
      <c r="D7" s="13"/>
      <c r="E7" s="16"/>
      <c r="F7" s="55" t="s">
        <v>10</v>
      </c>
      <c r="G7" s="56"/>
      <c r="H7" s="31">
        <v>0</v>
      </c>
      <c r="I7" s="23">
        <f t="shared" si="0"/>
        <v>0</v>
      </c>
      <c r="J7" s="24">
        <v>0</v>
      </c>
      <c r="K7" s="30">
        <v>0</v>
      </c>
      <c r="L7" s="55" t="s">
        <v>76</v>
      </c>
      <c r="M7" s="56"/>
      <c r="N7" s="24">
        <v>670</v>
      </c>
      <c r="O7" s="23">
        <f t="shared" si="1"/>
        <v>1756</v>
      </c>
      <c r="P7" s="24">
        <v>898</v>
      </c>
      <c r="Q7" s="33">
        <v>858</v>
      </c>
    </row>
    <row r="8" spans="1:17" ht="17.25" customHeight="1">
      <c r="A8" s="10"/>
      <c r="B8" s="17"/>
      <c r="C8" s="18"/>
      <c r="D8" s="17"/>
      <c r="E8" s="19"/>
      <c r="F8" s="55" t="s">
        <v>11</v>
      </c>
      <c r="G8" s="56"/>
      <c r="H8" s="31">
        <v>46</v>
      </c>
      <c r="I8" s="23">
        <f t="shared" si="0"/>
        <v>65</v>
      </c>
      <c r="J8" s="24">
        <v>49</v>
      </c>
      <c r="K8" s="30">
        <v>16</v>
      </c>
      <c r="L8" s="55" t="s">
        <v>56</v>
      </c>
      <c r="M8" s="56"/>
      <c r="N8" s="24">
        <v>101</v>
      </c>
      <c r="O8" s="23">
        <f t="shared" si="1"/>
        <v>116</v>
      </c>
      <c r="P8" s="24">
        <v>48</v>
      </c>
      <c r="Q8" s="33">
        <v>68</v>
      </c>
    </row>
    <row r="9" spans="1:17" ht="17.25" customHeight="1">
      <c r="A9" s="43" t="s">
        <v>55</v>
      </c>
      <c r="B9" s="26">
        <v>2841</v>
      </c>
      <c r="C9" s="24">
        <f aca="true" t="shared" si="2" ref="C9:C31">SUM(D9:E9)</f>
        <v>6165</v>
      </c>
      <c r="D9" s="26">
        <v>3175</v>
      </c>
      <c r="E9" s="38">
        <v>2990</v>
      </c>
      <c r="F9" s="55" t="s">
        <v>13</v>
      </c>
      <c r="G9" s="56"/>
      <c r="H9" s="24">
        <v>3</v>
      </c>
      <c r="I9" s="23">
        <f t="shared" si="0"/>
        <v>8</v>
      </c>
      <c r="J9" s="24">
        <v>4</v>
      </c>
      <c r="K9" s="30">
        <v>4</v>
      </c>
      <c r="L9" s="55" t="s">
        <v>12</v>
      </c>
      <c r="M9" s="56"/>
      <c r="N9" s="24">
        <v>301</v>
      </c>
      <c r="O9" s="23">
        <f t="shared" si="1"/>
        <v>684</v>
      </c>
      <c r="P9" s="24">
        <v>368</v>
      </c>
      <c r="Q9" s="33">
        <v>316</v>
      </c>
    </row>
    <row r="10" spans="1:17" ht="17.25" customHeight="1">
      <c r="A10" s="22" t="s">
        <v>15</v>
      </c>
      <c r="B10" s="26">
        <v>2554</v>
      </c>
      <c r="C10" s="23">
        <f t="shared" si="2"/>
        <v>4898</v>
      </c>
      <c r="D10" s="26">
        <v>2501</v>
      </c>
      <c r="E10" s="27">
        <v>2397</v>
      </c>
      <c r="F10" s="55" t="s">
        <v>16</v>
      </c>
      <c r="G10" s="56"/>
      <c r="H10" s="24">
        <v>12</v>
      </c>
      <c r="I10" s="23">
        <f t="shared" si="0"/>
        <v>24</v>
      </c>
      <c r="J10" s="24">
        <v>19</v>
      </c>
      <c r="K10" s="30">
        <v>5</v>
      </c>
      <c r="L10" s="55" t="s">
        <v>14</v>
      </c>
      <c r="M10" s="56"/>
      <c r="N10" s="24">
        <v>570</v>
      </c>
      <c r="O10" s="23">
        <f t="shared" si="1"/>
        <v>1293</v>
      </c>
      <c r="P10" s="24">
        <v>644</v>
      </c>
      <c r="Q10" s="33">
        <v>649</v>
      </c>
    </row>
    <row r="11" spans="1:17" ht="17.25" customHeight="1">
      <c r="A11" s="22" t="s">
        <v>18</v>
      </c>
      <c r="B11" s="26">
        <v>606</v>
      </c>
      <c r="C11" s="23">
        <f t="shared" si="2"/>
        <v>1337</v>
      </c>
      <c r="D11" s="26">
        <v>684</v>
      </c>
      <c r="E11" s="27">
        <v>653</v>
      </c>
      <c r="F11" s="55" t="s">
        <v>19</v>
      </c>
      <c r="G11" s="56"/>
      <c r="H11" s="24">
        <v>623</v>
      </c>
      <c r="I11" s="23">
        <f t="shared" si="0"/>
        <v>623</v>
      </c>
      <c r="J11" s="24">
        <v>485</v>
      </c>
      <c r="K11" s="30">
        <v>138</v>
      </c>
      <c r="L11" s="55" t="s">
        <v>17</v>
      </c>
      <c r="M11" s="56"/>
      <c r="N11" s="24">
        <v>493</v>
      </c>
      <c r="O11" s="23">
        <f t="shared" si="1"/>
        <v>943</v>
      </c>
      <c r="P11" s="24">
        <v>477</v>
      </c>
      <c r="Q11" s="33">
        <v>466</v>
      </c>
    </row>
    <row r="12" spans="1:17" ht="17.25" customHeight="1">
      <c r="A12" s="22" t="s">
        <v>20</v>
      </c>
      <c r="B12" s="26">
        <v>834</v>
      </c>
      <c r="C12" s="23">
        <f t="shared" si="2"/>
        <v>1462</v>
      </c>
      <c r="D12" s="26">
        <v>775</v>
      </c>
      <c r="E12" s="27">
        <v>687</v>
      </c>
      <c r="F12" s="55" t="s">
        <v>21</v>
      </c>
      <c r="G12" s="56"/>
      <c r="H12" s="24">
        <v>433</v>
      </c>
      <c r="I12" s="23">
        <f t="shared" si="0"/>
        <v>1068</v>
      </c>
      <c r="J12" s="24">
        <v>523</v>
      </c>
      <c r="K12" s="30">
        <v>545</v>
      </c>
      <c r="L12" s="55" t="s">
        <v>14</v>
      </c>
      <c r="M12" s="56"/>
      <c r="N12" s="24">
        <v>501</v>
      </c>
      <c r="O12" s="23">
        <f t="shared" si="1"/>
        <v>1099</v>
      </c>
      <c r="P12" s="24">
        <v>545</v>
      </c>
      <c r="Q12" s="33">
        <v>554</v>
      </c>
    </row>
    <row r="13" spans="1:17" ht="17.25" customHeight="1">
      <c r="A13" s="22" t="s">
        <v>23</v>
      </c>
      <c r="B13" s="26">
        <v>1101</v>
      </c>
      <c r="C13" s="23">
        <f t="shared" si="2"/>
        <v>2049</v>
      </c>
      <c r="D13" s="26">
        <v>1015</v>
      </c>
      <c r="E13" s="27">
        <v>1034</v>
      </c>
      <c r="F13" s="55" t="s">
        <v>24</v>
      </c>
      <c r="G13" s="56"/>
      <c r="H13" s="24">
        <v>594</v>
      </c>
      <c r="I13" s="23">
        <f t="shared" si="0"/>
        <v>1018</v>
      </c>
      <c r="J13" s="24">
        <v>547</v>
      </c>
      <c r="K13" s="30">
        <v>471</v>
      </c>
      <c r="L13" s="55" t="s">
        <v>22</v>
      </c>
      <c r="M13" s="56"/>
      <c r="N13" s="24">
        <v>244</v>
      </c>
      <c r="O13" s="23">
        <f t="shared" si="1"/>
        <v>471</v>
      </c>
      <c r="P13" s="24">
        <v>244</v>
      </c>
      <c r="Q13" s="33">
        <v>227</v>
      </c>
    </row>
    <row r="14" spans="1:17" ht="17.25" customHeight="1">
      <c r="A14" s="22" t="s">
        <v>25</v>
      </c>
      <c r="B14" s="26">
        <v>861</v>
      </c>
      <c r="C14" s="23">
        <f t="shared" si="2"/>
        <v>1906</v>
      </c>
      <c r="D14" s="26">
        <v>986</v>
      </c>
      <c r="E14" s="27">
        <v>920</v>
      </c>
      <c r="F14" s="55" t="s">
        <v>26</v>
      </c>
      <c r="G14" s="56"/>
      <c r="H14" s="24">
        <v>556</v>
      </c>
      <c r="I14" s="23">
        <f t="shared" si="0"/>
        <v>1105</v>
      </c>
      <c r="J14" s="24">
        <v>583</v>
      </c>
      <c r="K14" s="30">
        <v>522</v>
      </c>
      <c r="L14" s="55" t="s">
        <v>14</v>
      </c>
      <c r="M14" s="56"/>
      <c r="N14" s="24">
        <v>164</v>
      </c>
      <c r="O14" s="23">
        <f t="shared" si="1"/>
        <v>353</v>
      </c>
      <c r="P14" s="24">
        <v>192</v>
      </c>
      <c r="Q14" s="33">
        <v>161</v>
      </c>
    </row>
    <row r="15" spans="1:17" ht="17.25" customHeight="1">
      <c r="A15" s="22" t="s">
        <v>23</v>
      </c>
      <c r="B15" s="26">
        <v>1092</v>
      </c>
      <c r="C15" s="23">
        <f t="shared" si="2"/>
        <v>2486</v>
      </c>
      <c r="D15" s="26">
        <v>1304</v>
      </c>
      <c r="E15" s="27">
        <v>1182</v>
      </c>
      <c r="F15" s="55" t="s">
        <v>28</v>
      </c>
      <c r="G15" s="56"/>
      <c r="H15" s="24">
        <v>516</v>
      </c>
      <c r="I15" s="23">
        <f t="shared" si="0"/>
        <v>1106</v>
      </c>
      <c r="J15" s="24">
        <v>564</v>
      </c>
      <c r="K15" s="30">
        <v>542</v>
      </c>
      <c r="L15" s="55" t="s">
        <v>57</v>
      </c>
      <c r="M15" s="56"/>
      <c r="N15" s="24">
        <v>376</v>
      </c>
      <c r="O15" s="23">
        <f t="shared" si="1"/>
        <v>811</v>
      </c>
      <c r="P15" s="24">
        <v>421</v>
      </c>
      <c r="Q15" s="33">
        <v>390</v>
      </c>
    </row>
    <row r="16" spans="1:17" ht="17.25" customHeight="1">
      <c r="A16" s="22" t="s">
        <v>30</v>
      </c>
      <c r="B16" s="26">
        <v>1001</v>
      </c>
      <c r="C16" s="23">
        <f t="shared" si="2"/>
        <v>2441</v>
      </c>
      <c r="D16" s="26">
        <v>1217</v>
      </c>
      <c r="E16" s="27">
        <v>1224</v>
      </c>
      <c r="F16" s="55" t="s">
        <v>24</v>
      </c>
      <c r="G16" s="56"/>
      <c r="H16" s="24">
        <v>375</v>
      </c>
      <c r="I16" s="23">
        <f t="shared" si="0"/>
        <v>757</v>
      </c>
      <c r="J16" s="24">
        <v>382</v>
      </c>
      <c r="K16" s="30">
        <v>375</v>
      </c>
      <c r="L16" s="55" t="s">
        <v>29</v>
      </c>
      <c r="M16" s="56"/>
      <c r="N16" s="24">
        <v>502</v>
      </c>
      <c r="O16" s="23">
        <f t="shared" si="1"/>
        <v>1186</v>
      </c>
      <c r="P16" s="24">
        <v>603</v>
      </c>
      <c r="Q16" s="33">
        <v>583</v>
      </c>
    </row>
    <row r="17" spans="1:17" ht="17.25" customHeight="1">
      <c r="A17" s="22" t="s">
        <v>32</v>
      </c>
      <c r="B17" s="26">
        <v>278</v>
      </c>
      <c r="C17" s="23">
        <f t="shared" si="2"/>
        <v>535</v>
      </c>
      <c r="D17" s="26">
        <v>282</v>
      </c>
      <c r="E17" s="27">
        <v>253</v>
      </c>
      <c r="F17" s="55" t="s">
        <v>33</v>
      </c>
      <c r="G17" s="56"/>
      <c r="H17" s="24">
        <v>1703</v>
      </c>
      <c r="I17" s="23">
        <f t="shared" si="0"/>
        <v>3644</v>
      </c>
      <c r="J17" s="24">
        <v>1900</v>
      </c>
      <c r="K17" s="30">
        <v>1744</v>
      </c>
      <c r="L17" s="55" t="s">
        <v>31</v>
      </c>
      <c r="M17" s="56"/>
      <c r="N17" s="24">
        <v>23</v>
      </c>
      <c r="O17" s="23">
        <f t="shared" si="1"/>
        <v>60</v>
      </c>
      <c r="P17" s="24">
        <v>33</v>
      </c>
      <c r="Q17" s="33">
        <v>27</v>
      </c>
    </row>
    <row r="18" spans="1:17" ht="17.25" customHeight="1">
      <c r="A18" s="22" t="s">
        <v>35</v>
      </c>
      <c r="B18" s="26">
        <v>494</v>
      </c>
      <c r="C18" s="23">
        <f t="shared" si="2"/>
        <v>1031</v>
      </c>
      <c r="D18" s="26">
        <v>517</v>
      </c>
      <c r="E18" s="27">
        <v>514</v>
      </c>
      <c r="F18" s="55" t="s">
        <v>14</v>
      </c>
      <c r="G18" s="56"/>
      <c r="H18" s="24">
        <v>1679</v>
      </c>
      <c r="I18" s="23">
        <f t="shared" si="0"/>
        <v>3753</v>
      </c>
      <c r="J18" s="24">
        <v>1884</v>
      </c>
      <c r="K18" s="30">
        <v>1869</v>
      </c>
      <c r="L18" s="52" t="s">
        <v>34</v>
      </c>
      <c r="M18" s="65"/>
      <c r="N18" s="24">
        <v>1849</v>
      </c>
      <c r="O18" s="23">
        <f t="shared" si="1"/>
        <v>3814</v>
      </c>
      <c r="P18" s="24">
        <v>1885</v>
      </c>
      <c r="Q18" s="33">
        <v>1929</v>
      </c>
    </row>
    <row r="19" spans="1:17" ht="17.25" customHeight="1">
      <c r="A19" s="22" t="s">
        <v>37</v>
      </c>
      <c r="B19" s="26">
        <v>784</v>
      </c>
      <c r="C19" s="23">
        <f t="shared" si="2"/>
        <v>1625</v>
      </c>
      <c r="D19" s="26">
        <v>858</v>
      </c>
      <c r="E19" s="27">
        <v>767</v>
      </c>
      <c r="F19" s="55" t="s">
        <v>27</v>
      </c>
      <c r="G19" s="56"/>
      <c r="H19" s="24">
        <v>1604</v>
      </c>
      <c r="I19" s="23">
        <f t="shared" si="0"/>
        <v>3464</v>
      </c>
      <c r="J19" s="24">
        <v>1740</v>
      </c>
      <c r="K19" s="30">
        <v>1724</v>
      </c>
      <c r="L19" s="52" t="s">
        <v>36</v>
      </c>
      <c r="M19" s="65"/>
      <c r="N19" s="24">
        <v>769</v>
      </c>
      <c r="O19" s="23">
        <f t="shared" si="1"/>
        <v>1558</v>
      </c>
      <c r="P19" s="24">
        <v>807</v>
      </c>
      <c r="Q19" s="33">
        <v>751</v>
      </c>
    </row>
    <row r="20" spans="1:17" ht="17.25" customHeight="1">
      <c r="A20" s="22" t="s">
        <v>23</v>
      </c>
      <c r="B20" s="26">
        <v>1194</v>
      </c>
      <c r="C20" s="23">
        <f t="shared" si="2"/>
        <v>2868</v>
      </c>
      <c r="D20" s="26">
        <v>1444</v>
      </c>
      <c r="E20" s="27">
        <v>1424</v>
      </c>
      <c r="F20" s="55" t="s">
        <v>29</v>
      </c>
      <c r="G20" s="56"/>
      <c r="H20" s="24">
        <v>623</v>
      </c>
      <c r="I20" s="23">
        <f t="shared" si="0"/>
        <v>1347</v>
      </c>
      <c r="J20" s="24">
        <v>690</v>
      </c>
      <c r="K20" s="30">
        <v>657</v>
      </c>
      <c r="L20" s="52" t="s">
        <v>38</v>
      </c>
      <c r="M20" s="65"/>
      <c r="N20" s="24">
        <v>767</v>
      </c>
      <c r="O20" s="23">
        <f t="shared" si="1"/>
        <v>1680</v>
      </c>
      <c r="P20" s="24">
        <v>829</v>
      </c>
      <c r="Q20" s="33">
        <v>851</v>
      </c>
    </row>
    <row r="21" spans="1:17" ht="17.25" customHeight="1">
      <c r="A21" s="22" t="s">
        <v>30</v>
      </c>
      <c r="B21" s="26">
        <v>426</v>
      </c>
      <c r="C21" s="23">
        <f t="shared" si="2"/>
        <v>996</v>
      </c>
      <c r="D21" s="26">
        <v>509</v>
      </c>
      <c r="E21" s="27">
        <v>487</v>
      </c>
      <c r="F21" s="55" t="s">
        <v>7</v>
      </c>
      <c r="G21" s="56"/>
      <c r="H21" s="24">
        <v>818</v>
      </c>
      <c r="I21" s="23">
        <f t="shared" si="0"/>
        <v>2008</v>
      </c>
      <c r="J21" s="24">
        <v>1029</v>
      </c>
      <c r="K21" s="30">
        <v>979</v>
      </c>
      <c r="L21" s="52" t="s">
        <v>39</v>
      </c>
      <c r="M21" s="65"/>
      <c r="N21" s="24">
        <v>760</v>
      </c>
      <c r="O21" s="23">
        <f t="shared" si="1"/>
        <v>1647</v>
      </c>
      <c r="P21" s="24">
        <v>837</v>
      </c>
      <c r="Q21" s="33">
        <v>810</v>
      </c>
    </row>
    <row r="22" spans="1:17" ht="17.25" customHeight="1">
      <c r="A22" s="22" t="s">
        <v>41</v>
      </c>
      <c r="B22" s="26">
        <v>1211</v>
      </c>
      <c r="C22" s="23">
        <f t="shared" si="2"/>
        <v>2945</v>
      </c>
      <c r="D22" s="26">
        <v>1503</v>
      </c>
      <c r="E22" s="27">
        <v>1442</v>
      </c>
      <c r="F22" s="55" t="s">
        <v>42</v>
      </c>
      <c r="G22" s="56"/>
      <c r="H22" s="24">
        <v>285</v>
      </c>
      <c r="I22" s="23">
        <f t="shared" si="0"/>
        <v>686</v>
      </c>
      <c r="J22" s="24">
        <v>348</v>
      </c>
      <c r="K22" s="30">
        <v>338</v>
      </c>
      <c r="L22" s="55" t="s">
        <v>40</v>
      </c>
      <c r="M22" s="56"/>
      <c r="N22" s="24">
        <v>5</v>
      </c>
      <c r="O22" s="23">
        <f t="shared" si="1"/>
        <v>17</v>
      </c>
      <c r="P22" s="24">
        <v>9</v>
      </c>
      <c r="Q22" s="33">
        <v>8</v>
      </c>
    </row>
    <row r="23" spans="1:17" ht="17.25" customHeight="1">
      <c r="A23" s="22" t="s">
        <v>23</v>
      </c>
      <c r="B23" s="26">
        <v>1276</v>
      </c>
      <c r="C23" s="23">
        <f t="shared" si="2"/>
        <v>2691</v>
      </c>
      <c r="D23" s="26">
        <v>1449</v>
      </c>
      <c r="E23" s="27">
        <v>1242</v>
      </c>
      <c r="F23" s="55" t="s">
        <v>14</v>
      </c>
      <c r="G23" s="56"/>
      <c r="H23" s="24">
        <v>557</v>
      </c>
      <c r="I23" s="23">
        <f t="shared" si="0"/>
        <v>1444</v>
      </c>
      <c r="J23" s="24">
        <v>715</v>
      </c>
      <c r="K23" s="30">
        <v>729</v>
      </c>
      <c r="L23" s="55" t="s">
        <v>43</v>
      </c>
      <c r="M23" s="56"/>
      <c r="N23" s="24">
        <v>528</v>
      </c>
      <c r="O23" s="23">
        <f t="shared" si="1"/>
        <v>1222</v>
      </c>
      <c r="P23" s="24">
        <v>642</v>
      </c>
      <c r="Q23" s="33">
        <v>580</v>
      </c>
    </row>
    <row r="24" spans="1:17" ht="17.25" customHeight="1">
      <c r="A24" s="22" t="s">
        <v>30</v>
      </c>
      <c r="B24" s="26">
        <v>186</v>
      </c>
      <c r="C24" s="23">
        <f t="shared" si="2"/>
        <v>472</v>
      </c>
      <c r="D24" s="26">
        <v>256</v>
      </c>
      <c r="E24" s="27">
        <v>216</v>
      </c>
      <c r="F24" s="55" t="s">
        <v>27</v>
      </c>
      <c r="G24" s="56"/>
      <c r="H24" s="24">
        <v>1205</v>
      </c>
      <c r="I24" s="23">
        <f t="shared" si="0"/>
        <v>2847</v>
      </c>
      <c r="J24" s="24">
        <v>1501</v>
      </c>
      <c r="K24" s="30">
        <v>1346</v>
      </c>
      <c r="L24" s="55" t="s">
        <v>14</v>
      </c>
      <c r="M24" s="56"/>
      <c r="N24" s="24">
        <v>1110</v>
      </c>
      <c r="O24" s="23">
        <f t="shared" si="1"/>
        <v>2586</v>
      </c>
      <c r="P24" s="24">
        <v>1321</v>
      </c>
      <c r="Q24" s="33">
        <v>1265</v>
      </c>
    </row>
    <row r="25" spans="1:17" ht="17.25" customHeight="1">
      <c r="A25" s="22" t="s">
        <v>32</v>
      </c>
      <c r="B25" s="26">
        <v>1788</v>
      </c>
      <c r="C25" s="23">
        <f t="shared" si="2"/>
        <v>4702</v>
      </c>
      <c r="D25" s="26">
        <v>2389</v>
      </c>
      <c r="E25" s="27">
        <v>2313</v>
      </c>
      <c r="F25" s="55" t="s">
        <v>44</v>
      </c>
      <c r="G25" s="56"/>
      <c r="H25" s="24">
        <v>792</v>
      </c>
      <c r="I25" s="23">
        <f t="shared" si="0"/>
        <v>1720</v>
      </c>
      <c r="J25" s="24">
        <v>882</v>
      </c>
      <c r="K25" s="30">
        <v>838</v>
      </c>
      <c r="L25" s="55" t="s">
        <v>27</v>
      </c>
      <c r="M25" s="56"/>
      <c r="N25" s="24">
        <v>1103</v>
      </c>
      <c r="O25" s="23">
        <f t="shared" si="1"/>
        <v>2788</v>
      </c>
      <c r="P25" s="24">
        <v>1396</v>
      </c>
      <c r="Q25" s="33">
        <v>1392</v>
      </c>
    </row>
    <row r="26" spans="1:17" ht="17.25" customHeight="1">
      <c r="A26" s="22" t="s">
        <v>35</v>
      </c>
      <c r="B26" s="26">
        <v>313</v>
      </c>
      <c r="C26" s="23">
        <f t="shared" si="2"/>
        <v>793</v>
      </c>
      <c r="D26" s="26">
        <v>405</v>
      </c>
      <c r="E26" s="27">
        <v>388</v>
      </c>
      <c r="F26" s="55" t="s">
        <v>24</v>
      </c>
      <c r="G26" s="56"/>
      <c r="H26" s="24">
        <v>402</v>
      </c>
      <c r="I26" s="23">
        <f t="shared" si="0"/>
        <v>900</v>
      </c>
      <c r="J26" s="24">
        <v>495</v>
      </c>
      <c r="K26" s="30">
        <v>405</v>
      </c>
      <c r="L26" s="55" t="s">
        <v>29</v>
      </c>
      <c r="M26" s="56"/>
      <c r="N26" s="24">
        <v>740</v>
      </c>
      <c r="O26" s="23">
        <f t="shared" si="1"/>
        <v>1944</v>
      </c>
      <c r="P26" s="24">
        <v>994</v>
      </c>
      <c r="Q26" s="33">
        <v>950</v>
      </c>
    </row>
    <row r="27" spans="1:17" ht="17.25" customHeight="1">
      <c r="A27" s="22" t="s">
        <v>46</v>
      </c>
      <c r="B27" s="26">
        <v>378</v>
      </c>
      <c r="C27" s="23">
        <f t="shared" si="2"/>
        <v>852</v>
      </c>
      <c r="D27" s="26">
        <v>456</v>
      </c>
      <c r="E27" s="27">
        <v>396</v>
      </c>
      <c r="F27" s="55" t="s">
        <v>26</v>
      </c>
      <c r="G27" s="56"/>
      <c r="H27" s="24">
        <v>1419</v>
      </c>
      <c r="I27" s="23">
        <f t="shared" si="0"/>
        <v>3777</v>
      </c>
      <c r="J27" s="24">
        <v>1913</v>
      </c>
      <c r="K27" s="30">
        <v>1864</v>
      </c>
      <c r="L27" s="55" t="s">
        <v>45</v>
      </c>
      <c r="M27" s="56"/>
      <c r="N27" s="24">
        <v>0</v>
      </c>
      <c r="O27" s="23">
        <f t="shared" si="1"/>
        <v>0</v>
      </c>
      <c r="P27" s="24">
        <v>0</v>
      </c>
      <c r="Q27" s="33">
        <v>0</v>
      </c>
    </row>
    <row r="28" spans="1:17" ht="17.25" customHeight="1">
      <c r="A28" s="22" t="s">
        <v>23</v>
      </c>
      <c r="B28" s="26">
        <v>814</v>
      </c>
      <c r="C28" s="23">
        <f t="shared" si="2"/>
        <v>1935</v>
      </c>
      <c r="D28" s="26">
        <v>988</v>
      </c>
      <c r="E28" s="27">
        <v>947</v>
      </c>
      <c r="F28" s="55" t="s">
        <v>48</v>
      </c>
      <c r="G28" s="56"/>
      <c r="H28" s="24">
        <v>861</v>
      </c>
      <c r="I28" s="23">
        <f t="shared" si="0"/>
        <v>1896</v>
      </c>
      <c r="J28" s="24">
        <v>984</v>
      </c>
      <c r="K28" s="30">
        <v>912</v>
      </c>
      <c r="L28" s="55" t="s">
        <v>47</v>
      </c>
      <c r="M28" s="56"/>
      <c r="N28" s="24">
        <v>493</v>
      </c>
      <c r="O28" s="23">
        <f t="shared" si="1"/>
        <v>1165</v>
      </c>
      <c r="P28" s="24">
        <v>610</v>
      </c>
      <c r="Q28" s="33">
        <v>555</v>
      </c>
    </row>
    <row r="29" spans="1:17" ht="17.25" customHeight="1">
      <c r="A29" s="22" t="s">
        <v>30</v>
      </c>
      <c r="B29" s="26">
        <v>586</v>
      </c>
      <c r="C29" s="23">
        <f t="shared" si="2"/>
        <v>1372</v>
      </c>
      <c r="D29" s="26">
        <v>715</v>
      </c>
      <c r="E29" s="27">
        <v>657</v>
      </c>
      <c r="F29" s="55" t="s">
        <v>58</v>
      </c>
      <c r="G29" s="56"/>
      <c r="H29" s="24">
        <v>668</v>
      </c>
      <c r="I29" s="23">
        <f t="shared" si="0"/>
        <v>1544</v>
      </c>
      <c r="J29" s="24">
        <v>792</v>
      </c>
      <c r="K29" s="30">
        <v>752</v>
      </c>
      <c r="L29" s="55" t="s">
        <v>14</v>
      </c>
      <c r="M29" s="56"/>
      <c r="N29" s="24">
        <v>542</v>
      </c>
      <c r="O29" s="23">
        <f t="shared" si="1"/>
        <v>1440</v>
      </c>
      <c r="P29" s="24">
        <v>723</v>
      </c>
      <c r="Q29" s="33">
        <v>717</v>
      </c>
    </row>
    <row r="30" spans="1:17" ht="17.25" customHeight="1">
      <c r="A30" s="22" t="s">
        <v>32</v>
      </c>
      <c r="B30" s="26">
        <v>574</v>
      </c>
      <c r="C30" s="24">
        <f t="shared" si="2"/>
        <v>1297</v>
      </c>
      <c r="D30" s="26">
        <v>680</v>
      </c>
      <c r="E30" s="38">
        <v>617</v>
      </c>
      <c r="F30" s="55" t="s">
        <v>27</v>
      </c>
      <c r="G30" s="56"/>
      <c r="H30" s="24">
        <v>591</v>
      </c>
      <c r="I30" s="24">
        <f t="shared" si="0"/>
        <v>1486</v>
      </c>
      <c r="J30" s="45">
        <v>744</v>
      </c>
      <c r="K30" s="25">
        <v>742</v>
      </c>
      <c r="L30" s="52" t="s">
        <v>49</v>
      </c>
      <c r="M30" s="65"/>
      <c r="N30" s="24">
        <v>569</v>
      </c>
      <c r="O30" s="23">
        <f t="shared" si="1"/>
        <v>1337</v>
      </c>
      <c r="P30" s="24">
        <v>713</v>
      </c>
      <c r="Q30" s="33">
        <v>624</v>
      </c>
    </row>
    <row r="31" spans="1:17" ht="17.25" customHeight="1" thickBot="1">
      <c r="A31" s="44" t="s">
        <v>59</v>
      </c>
      <c r="B31" s="39">
        <v>764</v>
      </c>
      <c r="C31" s="40">
        <f t="shared" si="2"/>
        <v>1728</v>
      </c>
      <c r="D31" s="39">
        <v>912</v>
      </c>
      <c r="E31" s="41">
        <v>816</v>
      </c>
      <c r="F31" s="62" t="s">
        <v>60</v>
      </c>
      <c r="G31" s="63"/>
      <c r="H31" s="40">
        <v>625</v>
      </c>
      <c r="I31" s="40">
        <f t="shared" si="0"/>
        <v>1500</v>
      </c>
      <c r="J31" s="28">
        <v>794</v>
      </c>
      <c r="K31" s="42">
        <v>706</v>
      </c>
      <c r="L31" s="64" t="s">
        <v>50</v>
      </c>
      <c r="M31" s="51"/>
      <c r="N31" s="28">
        <v>123</v>
      </c>
      <c r="O31" s="28">
        <f t="shared" si="1"/>
        <v>320</v>
      </c>
      <c r="P31" s="28">
        <v>175</v>
      </c>
      <c r="Q31" s="34">
        <v>145</v>
      </c>
    </row>
    <row r="32" spans="1:17" ht="23.25" customHeight="1">
      <c r="A32" s="61"/>
      <c r="B32" s="61"/>
      <c r="C32" s="61"/>
      <c r="D32" s="61"/>
      <c r="E32" s="61"/>
      <c r="F32" s="11"/>
      <c r="G32" s="11"/>
      <c r="H32" s="20"/>
      <c r="I32" s="20"/>
      <c r="J32" s="20"/>
      <c r="K32" s="20"/>
      <c r="L32" s="11"/>
      <c r="M32" s="11"/>
      <c r="N32" s="11"/>
      <c r="O32" s="11"/>
      <c r="P32" s="11"/>
      <c r="Q32" s="11"/>
    </row>
    <row r="33" spans="1:17" ht="22.5" customHeight="1">
      <c r="A33" s="66" t="s">
        <v>61</v>
      </c>
      <c r="B33" s="66"/>
      <c r="C33" s="66"/>
      <c r="D33" s="66"/>
      <c r="E33" s="66"/>
      <c r="F33" s="11"/>
      <c r="G33" s="11"/>
      <c r="H33" s="20"/>
      <c r="I33" s="20"/>
      <c r="J33" s="20"/>
      <c r="K33" s="20"/>
      <c r="L33" s="11"/>
      <c r="M33" s="11"/>
      <c r="N33" s="11"/>
      <c r="O33" s="11"/>
      <c r="P33" s="11"/>
      <c r="Q33" s="11"/>
    </row>
    <row r="34" spans="2:14" ht="16.5" customHeight="1">
      <c r="B34" s="1" t="s">
        <v>62</v>
      </c>
      <c r="G34" s="1" t="s">
        <v>64</v>
      </c>
      <c r="J34" s="1" t="s">
        <v>68</v>
      </c>
      <c r="N34" s="1" t="s">
        <v>69</v>
      </c>
    </row>
    <row r="35" spans="2:16" ht="17.25" customHeight="1">
      <c r="B35" s="21" t="s">
        <v>3</v>
      </c>
      <c r="C35" s="21" t="s">
        <v>4</v>
      </c>
      <c r="D35" s="21" t="s">
        <v>63</v>
      </c>
      <c r="E35" s="21" t="s">
        <v>1</v>
      </c>
      <c r="G35" s="21" t="s">
        <v>65</v>
      </c>
      <c r="H35" s="21" t="s">
        <v>66</v>
      </c>
      <c r="I35" s="47" t="s">
        <v>54</v>
      </c>
      <c r="J35" s="49" t="s">
        <v>67</v>
      </c>
      <c r="K35" s="50" t="s">
        <v>70</v>
      </c>
      <c r="L35" s="21" t="s">
        <v>54</v>
      </c>
      <c r="N35" s="12" t="s">
        <v>51</v>
      </c>
      <c r="O35" s="12" t="s">
        <v>52</v>
      </c>
      <c r="P35" s="12" t="s">
        <v>53</v>
      </c>
    </row>
    <row r="36" spans="2:16" ht="17.25" customHeight="1">
      <c r="B36" s="36">
        <v>51</v>
      </c>
      <c r="C36" s="36">
        <v>-3</v>
      </c>
      <c r="D36" s="36">
        <v>48</v>
      </c>
      <c r="E36" s="36">
        <v>50</v>
      </c>
      <c r="G36" s="36">
        <v>148</v>
      </c>
      <c r="H36" s="48">
        <v>68</v>
      </c>
      <c r="I36" s="48">
        <f>G36-H36</f>
        <v>80</v>
      </c>
      <c r="J36" s="37">
        <v>665</v>
      </c>
      <c r="K36" s="36">
        <v>697</v>
      </c>
      <c r="L36" s="36">
        <f>J36-K36</f>
        <v>-32</v>
      </c>
      <c r="N36" s="35">
        <v>84</v>
      </c>
      <c r="O36" s="35">
        <v>25</v>
      </c>
      <c r="P36" s="35">
        <v>0</v>
      </c>
    </row>
  </sheetData>
  <sheetProtection/>
  <mergeCells count="62">
    <mergeCell ref="A33:E33"/>
    <mergeCell ref="A32:E32"/>
    <mergeCell ref="F4:G4"/>
    <mergeCell ref="F5:G5"/>
    <mergeCell ref="F6:G6"/>
    <mergeCell ref="F9:G9"/>
    <mergeCell ref="F10:G10"/>
    <mergeCell ref="F13:G13"/>
    <mergeCell ref="F14:G14"/>
    <mergeCell ref="F15:G15"/>
    <mergeCell ref="A1:Q1"/>
    <mergeCell ref="P2:Q2"/>
    <mergeCell ref="F11:G11"/>
    <mergeCell ref="F12:G12"/>
    <mergeCell ref="L12:M12"/>
    <mergeCell ref="L11:M11"/>
    <mergeCell ref="L10:M10"/>
    <mergeCell ref="L9:M9"/>
    <mergeCell ref="L4:M4"/>
    <mergeCell ref="L16:M16"/>
    <mergeCell ref="L15:M15"/>
    <mergeCell ref="L14:M14"/>
    <mergeCell ref="F16:G16"/>
    <mergeCell ref="F17:G17"/>
    <mergeCell ref="F18:G18"/>
    <mergeCell ref="F19:G19"/>
    <mergeCell ref="L19:M19"/>
    <mergeCell ref="L18:M18"/>
    <mergeCell ref="L17:M17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L31:M31"/>
    <mergeCell ref="L30:M30"/>
    <mergeCell ref="L29:M29"/>
    <mergeCell ref="L28:M28"/>
    <mergeCell ref="L27:M27"/>
    <mergeCell ref="L26:M26"/>
    <mergeCell ref="L25:M25"/>
    <mergeCell ref="L24:M24"/>
    <mergeCell ref="L23:M23"/>
    <mergeCell ref="L22:M22"/>
    <mergeCell ref="L21:M21"/>
    <mergeCell ref="L20:M20"/>
    <mergeCell ref="L13:M13"/>
    <mergeCell ref="F3:G3"/>
    <mergeCell ref="L8:M8"/>
    <mergeCell ref="L7:M7"/>
    <mergeCell ref="L6:M6"/>
    <mergeCell ref="L5:M5"/>
    <mergeCell ref="F7:G7"/>
    <mergeCell ref="F8:G8"/>
    <mergeCell ref="L3:M3"/>
  </mergeCells>
  <printOptions/>
  <pageMargins left="0.65" right="0.7874015748031497" top="0.5905511811023623" bottom="0.34" header="0.5905511811023623" footer="0.51"/>
  <pageSetup horizontalDpi="600" verticalDpi="6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2007-11-12T07:37:05Z</cp:lastPrinted>
  <dcterms:created xsi:type="dcterms:W3CDTF">1999-04-14T02:17:46Z</dcterms:created>
  <dcterms:modified xsi:type="dcterms:W3CDTF">2007-11-12T07:37:25Z</dcterms:modified>
  <cp:category/>
  <cp:version/>
  <cp:contentType/>
  <cp:contentStatus/>
</cp:coreProperties>
</file>