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712" sheetId="1" r:id="rId1"/>
  </sheets>
  <definedNames>
    <definedName name="_xlnm.Print_Area" localSheetId="0">'setaizin200712'!$A$1:$Q$36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<sst xmlns="http://schemas.openxmlformats.org/spreadsheetml/2006/main" count="116" uniqueCount="78">
  <si>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</si>
  <si>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</si>
  <si>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</si>
  <si>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</si>
  <si>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</si>
  <si>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</si>
  <si>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</si>
  <si>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</si>
  <si>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</si>
  <si>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</si>
  <si>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</si>
  <si>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</si>
  <si>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</si>
  <si>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</si>
  <si>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</si>
  <si>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</si>
  <si>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</si>
  <si>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</si>
  <si>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</si>
  <si>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</si>
  <si>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</si>
  <si>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</si>
  <si>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</si>
  <si>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</si>
  <si>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</si>
  <si>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</si>
  <si>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</si>
  <si>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</si>
  <si>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</si>
  <si>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</si>
  <si>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</si>
  <si>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</si>
  <si>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</si>
  <si>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</si>
  <si>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</si>
  <si>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</si>
  <si>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</si>
  <si>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</si>
  <si>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</si>
  <si>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</si>
  <si>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</si>
  <si>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</si>
  <si>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</si>
  <si>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</si>
  <si>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</si>
  <si>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</si>
  <si>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</si>
  <si>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</si>
  <si>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</si>
  <si>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</si>
  <si>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</si>
  <si>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</si>
  <si>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</si>
  <si>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</si>
  <si>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</si>
  <si>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</si>
  <si>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</si>
  <si>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</si>
  <si>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</si>
  <si>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</si>
  <si>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</si>
  <si>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</si>
  <si>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</si>
  <si>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</si>
  <si>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</si>
  <si>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</si>
  <si>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</si>
  <si>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</si>
  <si>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</si>
  <si>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</si>
  <si>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</si>
  <si>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</si>
  <si>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</si>
  <si>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</si>
  <si>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</si>
  <si>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</si>
  <si>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</si>
  <si>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平成１９年１２月１日現在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</si>
</sst>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4" fillId="0" borderId="19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21" xfId="49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8" xfId="49" applyNumberFormat="1" applyFont="1" applyBorder="1" applyAlignment="1">
      <alignment horizontal="center" vertical="center"/>
    </xf>
    <xf numFmtId="176" fontId="0" fillId="24" borderId="15" xfId="0" applyNumberFormat="1" applyFill="1" applyBorder="1" applyAlignment="1">
      <alignment horizontal="center" vertical="center"/>
    </xf>
    <xf numFmtId="176" fontId="7" fillId="0" borderId="22" xfId="49" applyNumberFormat="1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  <xf numFmtId="176" fontId="7" fillId="0" borderId="23" xfId="49" applyNumberFormat="1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distributed"/>
    </xf>
    <xf numFmtId="176" fontId="7" fillId="0" borderId="24" xfId="49" applyNumberFormat="1" applyFont="1" applyBorder="1" applyAlignment="1">
      <alignment horizontal="right" vertical="distributed"/>
    </xf>
    <xf numFmtId="176" fontId="7" fillId="0" borderId="25" xfId="49" applyNumberFormat="1" applyFont="1" applyBorder="1" applyAlignment="1">
      <alignment horizontal="right" vertical="center"/>
    </xf>
    <xf numFmtId="176" fontId="7" fillId="0" borderId="26" xfId="49" applyNumberFormat="1" applyFont="1" applyBorder="1" applyAlignment="1">
      <alignment horizontal="right" vertical="center"/>
    </xf>
    <xf numFmtId="176" fontId="7" fillId="0" borderId="24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28" xfId="49" applyNumberFormat="1" applyFont="1" applyBorder="1" applyAlignment="1">
      <alignment horizontal="right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8" xfId="49" applyNumberFormat="1" applyFont="1" applyBorder="1" applyAlignment="1">
      <alignment horizontal="center" vertical="center"/>
    </xf>
    <xf numFmtId="176" fontId="7" fillId="0" borderId="31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right" vertical="distributed"/>
    </xf>
    <xf numFmtId="176" fontId="7" fillId="0" borderId="32" xfId="49" applyNumberFormat="1" applyFont="1" applyBorder="1" applyAlignment="1">
      <alignment horizontal="right" vertical="distributed"/>
    </xf>
    <xf numFmtId="176" fontId="7" fillId="0" borderId="32" xfId="49" applyNumberFormat="1" applyFont="1" applyBorder="1" applyAlignment="1">
      <alignment horizontal="right" vertical="center"/>
    </xf>
    <xf numFmtId="176" fontId="7" fillId="0" borderId="33" xfId="49" applyNumberFormat="1" applyFont="1" applyBorder="1" applyAlignment="1">
      <alignment horizontal="right" vertical="distributed"/>
    </xf>
    <xf numFmtId="176" fontId="7" fillId="0" borderId="33" xfId="49" applyNumberFormat="1" applyFont="1" applyBorder="1" applyAlignment="1">
      <alignment horizontal="right" vertical="center"/>
    </xf>
    <xf numFmtId="176" fontId="0" fillId="24" borderId="15" xfId="0" applyNumberFormat="1" applyFont="1" applyFill="1" applyBorder="1" applyAlignment="1">
      <alignment horizontal="center" vertical="center"/>
    </xf>
    <xf numFmtId="176" fontId="0" fillId="24" borderId="34" xfId="0" applyNumberFormat="1" applyFill="1" applyBorder="1" applyAlignment="1">
      <alignment horizontal="center" vertical="center"/>
    </xf>
    <xf numFmtId="176" fontId="7" fillId="0" borderId="35" xfId="49" applyNumberFormat="1" applyFont="1" applyBorder="1" applyAlignment="1">
      <alignment horizontal="right" vertical="center"/>
    </xf>
    <xf numFmtId="176" fontId="7" fillId="0" borderId="22" xfId="49" applyNumberFormat="1" applyFont="1" applyFill="1" applyBorder="1" applyAlignment="1">
      <alignment horizontal="right" vertical="center"/>
    </xf>
    <xf numFmtId="176" fontId="0" fillId="0" borderId="24" xfId="49" applyNumberFormat="1" applyFont="1" applyBorder="1" applyAlignment="1">
      <alignment horizontal="center" vertical="center"/>
    </xf>
    <xf numFmtId="176" fontId="7" fillId="0" borderId="24" xfId="49" applyNumberFormat="1" applyFont="1" applyBorder="1" applyAlignment="1">
      <alignment horizontal="center" vertical="center"/>
    </xf>
    <xf numFmtId="176" fontId="0" fillId="0" borderId="31" xfId="49" applyNumberFormat="1" applyFont="1" applyBorder="1" applyAlignment="1">
      <alignment horizontal="center" vertical="center" shrinkToFit="1"/>
    </xf>
    <xf numFmtId="176" fontId="0" fillId="0" borderId="18" xfId="49" applyNumberFormat="1" applyFont="1" applyBorder="1" applyAlignment="1">
      <alignment horizontal="center" vertical="center" shrinkToFit="1"/>
    </xf>
    <xf numFmtId="176" fontId="25" fillId="0" borderId="19" xfId="49" applyNumberFormat="1" applyFont="1" applyBorder="1" applyAlignment="1">
      <alignment horizontal="right" vertical="center"/>
    </xf>
    <xf numFmtId="176" fontId="7" fillId="0" borderId="36" xfId="49" applyNumberFormat="1" applyFont="1" applyBorder="1" applyAlignment="1">
      <alignment horizontal="right" vertical="center"/>
    </xf>
    <xf numFmtId="0" fontId="7" fillId="0" borderId="18" xfId="49" applyNumberFormat="1" applyFont="1" applyBorder="1" applyAlignment="1">
      <alignment horizontal="right" vertical="center"/>
    </xf>
    <xf numFmtId="0" fontId="7" fillId="0" borderId="18" xfId="49" applyNumberFormat="1" applyFont="1" applyBorder="1" applyAlignment="1">
      <alignment horizontal="right" vertical="distributed"/>
    </xf>
    <xf numFmtId="0" fontId="7" fillId="0" borderId="32" xfId="49" applyNumberFormat="1" applyFont="1" applyBorder="1" applyAlignment="1">
      <alignment horizontal="right" vertical="center"/>
    </xf>
    <xf numFmtId="0" fontId="7" fillId="0" borderId="22" xfId="49" applyNumberFormat="1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0" fontId="7" fillId="0" borderId="32" xfId="49" applyNumberFormat="1" applyFont="1" applyBorder="1" applyAlignment="1">
      <alignment horizontal="right" vertical="distributed"/>
    </xf>
    <xf numFmtId="0" fontId="7" fillId="0" borderId="27" xfId="49" applyNumberFormat="1" applyFont="1" applyBorder="1" applyAlignment="1">
      <alignment horizontal="right" vertical="center"/>
    </xf>
    <xf numFmtId="176" fontId="0" fillId="24" borderId="27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center"/>
    </xf>
    <xf numFmtId="176" fontId="0" fillId="24" borderId="38" xfId="0" applyNumberFormat="1" applyFill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3" fillId="24" borderId="38" xfId="0" applyNumberFormat="1" applyFont="1" applyFill="1" applyBorder="1" applyAlignment="1">
      <alignment horizontal="center" vertical="center"/>
    </xf>
    <xf numFmtId="176" fontId="3" fillId="24" borderId="27" xfId="0" applyNumberFormat="1" applyFont="1" applyFill="1" applyBorder="1" applyAlignment="1">
      <alignment horizontal="center" vertical="center"/>
    </xf>
    <xf numFmtId="176" fontId="3" fillId="24" borderId="41" xfId="0" applyNumberFormat="1" applyFont="1" applyFill="1" applyBorder="1" applyAlignment="1">
      <alignment horizontal="center" vertical="center"/>
    </xf>
    <xf numFmtId="176" fontId="3" fillId="24" borderId="42" xfId="0" applyNumberFormat="1" applyFont="1" applyFill="1" applyBorder="1" applyAlignment="1">
      <alignment horizontal="center" vertical="center"/>
    </xf>
    <xf numFmtId="176" fontId="0" fillId="24" borderId="41" xfId="0" applyNumberFormat="1" applyFill="1" applyBorder="1" applyAlignment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>
      <alignment horizontal="center" vertical="center"/>
    </xf>
    <xf numFmtId="176" fontId="24" fillId="0" borderId="0" xfId="0" applyNumberFormat="1" applyFont="1" applyBorder="1" applyAlignment="1">
      <alignment horizontal="left"/>
    </xf>
    <xf numFmtId="176" fontId="24" fillId="0" borderId="45" xfId="0" applyNumberFormat="1" applyFont="1" applyBorder="1" applyAlignment="1">
      <alignment horizontal="left"/>
    </xf>
    <xf numFmtId="176" fontId="0" fillId="24" borderId="46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125" style="1" bestFit="1" customWidth="1"/>
    <col min="6" max="6" width="4.75390625" style="1" customWidth="1"/>
    <col min="7" max="7" width="9.125" style="1" customWidth="1"/>
    <col min="8" max="8" width="9.125" style="1" bestFit="1" customWidth="1"/>
    <col min="9" max="9" width="9.625" style="1" customWidth="1"/>
    <col min="10" max="10" width="9.75390625" style="1" bestFit="1" customWidth="1"/>
    <col min="11" max="11" width="9.125" style="1" bestFit="1" customWidth="1"/>
    <col min="12" max="12" width="9.125" style="1" customWidth="1"/>
    <col min="13" max="13" width="4.75390625" style="1" customWidth="1"/>
    <col min="14" max="14" width="9.125" style="1" bestFit="1" customWidth="1"/>
    <col min="15" max="15" width="9.75390625" style="1" customWidth="1"/>
    <col min="16" max="17" width="9.125" style="1" bestFit="1" customWidth="1"/>
    <col min="18" max="18" width="17.75390625" style="1" customWidth="1"/>
    <col min="19" max="16384" width="9.00390625" style="1" customWidth="1"/>
  </cols>
  <sheetData>
    <row r="1" spans="1:17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6:17" ht="14.25" thickBot="1">
      <c r="P2" s="61" t="s">
        <v>77</v>
      </c>
      <c r="Q2" s="61"/>
    </row>
    <row r="3" spans="1:17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71</v>
      </c>
      <c r="M3" s="64"/>
      <c r="N3" s="3" t="s">
        <v>1</v>
      </c>
      <c r="O3" s="3" t="s">
        <v>2</v>
      </c>
      <c r="P3" s="3" t="s">
        <v>3</v>
      </c>
      <c r="Q3" s="5" t="s">
        <v>4</v>
      </c>
    </row>
    <row r="4" spans="1:17" ht="17.25" customHeight="1" thickTop="1">
      <c r="A4" s="6" t="s">
        <v>5</v>
      </c>
      <c r="B4" s="45">
        <f>SUM(B9:B31,H4:H31,N4:N31)</f>
        <v>57146</v>
      </c>
      <c r="C4" s="22">
        <f>D4+E4</f>
        <v>127448</v>
      </c>
      <c r="D4" s="22">
        <f>SUM(D9:D31,J4:J31,P4:P31)</f>
        <v>65607</v>
      </c>
      <c r="E4" s="22">
        <f>SUM(E9:E31,K4:K31,Q4:Q31)</f>
        <v>61841</v>
      </c>
      <c r="F4" s="71" t="s">
        <v>72</v>
      </c>
      <c r="G4" s="72"/>
      <c r="H4" s="55">
        <v>878</v>
      </c>
      <c r="I4" s="22">
        <f aca="true" t="shared" si="0" ref="I4:I31">SUM(J4:K4)</f>
        <v>2162</v>
      </c>
      <c r="J4" s="22">
        <v>1100</v>
      </c>
      <c r="K4" s="28">
        <v>1062</v>
      </c>
      <c r="L4" s="71" t="s">
        <v>73</v>
      </c>
      <c r="M4" s="72"/>
      <c r="N4" s="55">
        <v>485</v>
      </c>
      <c r="O4" s="22">
        <f aca="true" t="shared" si="1" ref="O4:O31">SUM(P4:Q4)</f>
        <v>949</v>
      </c>
      <c r="P4" s="22">
        <v>499</v>
      </c>
      <c r="Q4" s="31">
        <v>450</v>
      </c>
    </row>
    <row r="5" spans="1:19" ht="17.25" customHeight="1">
      <c r="A5" s="7" t="s">
        <v>6</v>
      </c>
      <c r="B5" s="22">
        <v>55148</v>
      </c>
      <c r="C5" s="22">
        <f>D5+E5</f>
        <v>124833</v>
      </c>
      <c r="D5" s="22">
        <v>64374</v>
      </c>
      <c r="E5" s="22">
        <v>60459</v>
      </c>
      <c r="F5" s="62" t="s">
        <v>74</v>
      </c>
      <c r="G5" s="59"/>
      <c r="H5" s="52">
        <v>650</v>
      </c>
      <c r="I5" s="22">
        <f t="shared" si="0"/>
        <v>1487</v>
      </c>
      <c r="J5" s="23">
        <v>778</v>
      </c>
      <c r="K5" s="29">
        <v>709</v>
      </c>
      <c r="L5" s="62" t="s">
        <v>75</v>
      </c>
      <c r="M5" s="59"/>
      <c r="N5" s="52">
        <v>924</v>
      </c>
      <c r="O5" s="22">
        <f t="shared" si="1"/>
        <v>1850</v>
      </c>
      <c r="P5" s="23">
        <v>951</v>
      </c>
      <c r="Q5" s="32">
        <v>899</v>
      </c>
      <c r="R5" s="8"/>
      <c r="S5" s="8"/>
    </row>
    <row r="6" spans="1:17" ht="17.25" customHeight="1">
      <c r="A6" s="7" t="s">
        <v>8</v>
      </c>
      <c r="B6" s="23">
        <v>1998</v>
      </c>
      <c r="C6" s="23">
        <f>C4-C5</f>
        <v>2615</v>
      </c>
      <c r="D6" s="23">
        <f>D4-D5</f>
        <v>1233</v>
      </c>
      <c r="E6" s="24">
        <f>E4-E5</f>
        <v>1382</v>
      </c>
      <c r="F6" s="62" t="s">
        <v>9</v>
      </c>
      <c r="G6" s="59"/>
      <c r="H6" s="58">
        <v>224</v>
      </c>
      <c r="I6" s="22">
        <f t="shared" si="0"/>
        <v>345</v>
      </c>
      <c r="J6" s="23">
        <v>245</v>
      </c>
      <c r="K6" s="29">
        <v>100</v>
      </c>
      <c r="L6" s="62" t="s">
        <v>74</v>
      </c>
      <c r="M6" s="59"/>
      <c r="N6" s="52">
        <v>1718</v>
      </c>
      <c r="O6" s="22">
        <f t="shared" si="1"/>
        <v>3907</v>
      </c>
      <c r="P6" s="23">
        <v>1989</v>
      </c>
      <c r="Q6" s="32">
        <v>1918</v>
      </c>
    </row>
    <row r="7" spans="1:17" ht="17.25" customHeight="1">
      <c r="A7" s="9"/>
      <c r="B7" s="14"/>
      <c r="C7" s="50"/>
      <c r="D7" s="13"/>
      <c r="E7" s="15"/>
      <c r="F7" s="62" t="s">
        <v>10</v>
      </c>
      <c r="G7" s="59"/>
      <c r="H7" s="30">
        <v>0</v>
      </c>
      <c r="I7" s="22">
        <f>SUM(J7:K7)</f>
        <v>0</v>
      </c>
      <c r="J7" s="23">
        <v>0</v>
      </c>
      <c r="K7" s="29">
        <v>0</v>
      </c>
      <c r="L7" s="62" t="s">
        <v>76</v>
      </c>
      <c r="M7" s="59"/>
      <c r="N7" s="52">
        <v>670</v>
      </c>
      <c r="O7" s="22">
        <f t="shared" si="1"/>
        <v>1755</v>
      </c>
      <c r="P7" s="23">
        <v>897</v>
      </c>
      <c r="Q7" s="32">
        <v>858</v>
      </c>
    </row>
    <row r="8" spans="1:17" ht="17.25" customHeight="1">
      <c r="A8" s="10"/>
      <c r="B8" s="16"/>
      <c r="C8" s="17"/>
      <c r="D8" s="16"/>
      <c r="E8" s="18"/>
      <c r="F8" s="62" t="s">
        <v>11</v>
      </c>
      <c r="G8" s="59"/>
      <c r="H8" s="30">
        <v>47</v>
      </c>
      <c r="I8" s="22">
        <f t="shared" si="0"/>
        <v>67</v>
      </c>
      <c r="J8" s="23">
        <v>50</v>
      </c>
      <c r="K8" s="29">
        <v>17</v>
      </c>
      <c r="L8" s="62" t="s">
        <v>56</v>
      </c>
      <c r="M8" s="59"/>
      <c r="N8" s="23">
        <v>101</v>
      </c>
      <c r="O8" s="22">
        <f t="shared" si="1"/>
        <v>116</v>
      </c>
      <c r="P8" s="23">
        <v>48</v>
      </c>
      <c r="Q8" s="32">
        <v>68</v>
      </c>
    </row>
    <row r="9" spans="1:17" ht="17.25" customHeight="1">
      <c r="A9" s="42" t="s">
        <v>55</v>
      </c>
      <c r="B9" s="53">
        <v>2847</v>
      </c>
      <c r="C9" s="23">
        <f aca="true" t="shared" si="2" ref="C9:C31">SUM(D9:E9)</f>
        <v>6197</v>
      </c>
      <c r="D9" s="25">
        <v>3187</v>
      </c>
      <c r="E9" s="37">
        <v>3010</v>
      </c>
      <c r="F9" s="62" t="s">
        <v>13</v>
      </c>
      <c r="G9" s="59"/>
      <c r="H9" s="23">
        <v>3</v>
      </c>
      <c r="I9" s="22">
        <f t="shared" si="0"/>
        <v>8</v>
      </c>
      <c r="J9" s="23">
        <v>4</v>
      </c>
      <c r="K9" s="29">
        <v>4</v>
      </c>
      <c r="L9" s="62" t="s">
        <v>12</v>
      </c>
      <c r="M9" s="59"/>
      <c r="N9" s="52">
        <v>305</v>
      </c>
      <c r="O9" s="22">
        <f t="shared" si="1"/>
        <v>695</v>
      </c>
      <c r="P9" s="23">
        <v>373</v>
      </c>
      <c r="Q9" s="32">
        <v>322</v>
      </c>
    </row>
    <row r="10" spans="1:17" ht="17.25" customHeight="1">
      <c r="A10" s="21" t="s">
        <v>15</v>
      </c>
      <c r="B10" s="53">
        <v>2553</v>
      </c>
      <c r="C10" s="22">
        <f t="shared" si="2"/>
        <v>4892</v>
      </c>
      <c r="D10" s="25">
        <v>2497</v>
      </c>
      <c r="E10" s="26">
        <v>2395</v>
      </c>
      <c r="F10" s="62" t="s">
        <v>16</v>
      </c>
      <c r="G10" s="59"/>
      <c r="H10" s="23">
        <v>13</v>
      </c>
      <c r="I10" s="22">
        <f t="shared" si="0"/>
        <v>25</v>
      </c>
      <c r="J10" s="23">
        <v>20</v>
      </c>
      <c r="K10" s="29">
        <v>5</v>
      </c>
      <c r="L10" s="62" t="s">
        <v>14</v>
      </c>
      <c r="M10" s="59"/>
      <c r="N10" s="52">
        <v>572</v>
      </c>
      <c r="O10" s="22">
        <f t="shared" si="1"/>
        <v>1286</v>
      </c>
      <c r="P10" s="23">
        <v>637</v>
      </c>
      <c r="Q10" s="32">
        <v>649</v>
      </c>
    </row>
    <row r="11" spans="1:17" ht="17.25" customHeight="1">
      <c r="A11" s="21" t="s">
        <v>18</v>
      </c>
      <c r="B11" s="53">
        <v>604</v>
      </c>
      <c r="C11" s="22">
        <f t="shared" si="2"/>
        <v>1332</v>
      </c>
      <c r="D11" s="25">
        <v>681</v>
      </c>
      <c r="E11" s="26">
        <v>651</v>
      </c>
      <c r="F11" s="62" t="s">
        <v>19</v>
      </c>
      <c r="G11" s="59"/>
      <c r="H11" s="23">
        <v>621</v>
      </c>
      <c r="I11" s="22">
        <f t="shared" si="0"/>
        <v>621</v>
      </c>
      <c r="J11" s="23">
        <v>484</v>
      </c>
      <c r="K11" s="29">
        <v>137</v>
      </c>
      <c r="L11" s="62" t="s">
        <v>17</v>
      </c>
      <c r="M11" s="59"/>
      <c r="N11" s="52">
        <v>492</v>
      </c>
      <c r="O11" s="22">
        <f t="shared" si="1"/>
        <v>944</v>
      </c>
      <c r="P11" s="23">
        <v>477</v>
      </c>
      <c r="Q11" s="32">
        <v>467</v>
      </c>
    </row>
    <row r="12" spans="1:17" ht="17.25" customHeight="1">
      <c r="A12" s="21" t="s">
        <v>20</v>
      </c>
      <c r="B12" s="53">
        <v>841</v>
      </c>
      <c r="C12" s="22">
        <f t="shared" si="2"/>
        <v>1474</v>
      </c>
      <c r="D12" s="25">
        <v>781</v>
      </c>
      <c r="E12" s="26">
        <v>693</v>
      </c>
      <c r="F12" s="62" t="s">
        <v>21</v>
      </c>
      <c r="G12" s="59"/>
      <c r="H12" s="52">
        <v>428</v>
      </c>
      <c r="I12" s="22">
        <f t="shared" si="0"/>
        <v>1061</v>
      </c>
      <c r="J12" s="23">
        <v>522</v>
      </c>
      <c r="K12" s="29">
        <v>539</v>
      </c>
      <c r="L12" s="62" t="s">
        <v>14</v>
      </c>
      <c r="M12" s="59"/>
      <c r="N12" s="52">
        <v>505</v>
      </c>
      <c r="O12" s="22">
        <f t="shared" si="1"/>
        <v>1101</v>
      </c>
      <c r="P12" s="23">
        <v>545</v>
      </c>
      <c r="Q12" s="32">
        <v>556</v>
      </c>
    </row>
    <row r="13" spans="1:17" ht="17.25" customHeight="1">
      <c r="A13" s="21" t="s">
        <v>23</v>
      </c>
      <c r="B13" s="53">
        <v>1106</v>
      </c>
      <c r="C13" s="22">
        <f t="shared" si="2"/>
        <v>2070</v>
      </c>
      <c r="D13" s="25">
        <v>1025</v>
      </c>
      <c r="E13" s="26">
        <v>1045</v>
      </c>
      <c r="F13" s="62" t="s">
        <v>24</v>
      </c>
      <c r="G13" s="59"/>
      <c r="H13" s="52">
        <v>589</v>
      </c>
      <c r="I13" s="22">
        <f t="shared" si="0"/>
        <v>1014</v>
      </c>
      <c r="J13" s="23">
        <v>543</v>
      </c>
      <c r="K13" s="29">
        <v>471</v>
      </c>
      <c r="L13" s="62" t="s">
        <v>22</v>
      </c>
      <c r="M13" s="59"/>
      <c r="N13" s="52">
        <v>246</v>
      </c>
      <c r="O13" s="22">
        <f t="shared" si="1"/>
        <v>471</v>
      </c>
      <c r="P13" s="23">
        <v>243</v>
      </c>
      <c r="Q13" s="32">
        <v>228</v>
      </c>
    </row>
    <row r="14" spans="1:17" ht="17.25" customHeight="1">
      <c r="A14" s="21" t="s">
        <v>25</v>
      </c>
      <c r="B14" s="53">
        <v>859</v>
      </c>
      <c r="C14" s="22">
        <f t="shared" si="2"/>
        <v>1903</v>
      </c>
      <c r="D14" s="25">
        <v>984</v>
      </c>
      <c r="E14" s="26">
        <v>919</v>
      </c>
      <c r="F14" s="62" t="s">
        <v>26</v>
      </c>
      <c r="G14" s="59"/>
      <c r="H14" s="52">
        <v>552</v>
      </c>
      <c r="I14" s="22">
        <f t="shared" si="0"/>
        <v>1105</v>
      </c>
      <c r="J14" s="23">
        <v>585</v>
      </c>
      <c r="K14" s="29">
        <v>520</v>
      </c>
      <c r="L14" s="62" t="s">
        <v>14</v>
      </c>
      <c r="M14" s="59"/>
      <c r="N14" s="52">
        <v>161</v>
      </c>
      <c r="O14" s="22">
        <f t="shared" si="1"/>
        <v>351</v>
      </c>
      <c r="P14" s="23">
        <v>191</v>
      </c>
      <c r="Q14" s="32">
        <v>160</v>
      </c>
    </row>
    <row r="15" spans="1:17" ht="17.25" customHeight="1">
      <c r="A15" s="21" t="s">
        <v>23</v>
      </c>
      <c r="B15" s="53">
        <v>1091</v>
      </c>
      <c r="C15" s="22">
        <f t="shared" si="2"/>
        <v>2489</v>
      </c>
      <c r="D15" s="25">
        <v>1305</v>
      </c>
      <c r="E15" s="26">
        <v>1184</v>
      </c>
      <c r="F15" s="62" t="s">
        <v>28</v>
      </c>
      <c r="G15" s="59"/>
      <c r="H15" s="52">
        <v>511</v>
      </c>
      <c r="I15" s="22">
        <f t="shared" si="0"/>
        <v>1095</v>
      </c>
      <c r="J15" s="23">
        <v>561</v>
      </c>
      <c r="K15" s="29">
        <v>534</v>
      </c>
      <c r="L15" s="62" t="s">
        <v>57</v>
      </c>
      <c r="M15" s="59"/>
      <c r="N15" s="52">
        <v>375</v>
      </c>
      <c r="O15" s="22">
        <f t="shared" si="1"/>
        <v>805</v>
      </c>
      <c r="P15" s="23">
        <v>419</v>
      </c>
      <c r="Q15" s="32">
        <v>386</v>
      </c>
    </row>
    <row r="16" spans="1:17" ht="17.25" customHeight="1">
      <c r="A16" s="21" t="s">
        <v>30</v>
      </c>
      <c r="B16" s="53">
        <v>1001</v>
      </c>
      <c r="C16" s="22">
        <f t="shared" si="2"/>
        <v>2436</v>
      </c>
      <c r="D16" s="25">
        <v>1216</v>
      </c>
      <c r="E16" s="26">
        <v>1220</v>
      </c>
      <c r="F16" s="62" t="s">
        <v>24</v>
      </c>
      <c r="G16" s="59"/>
      <c r="H16" s="52">
        <v>375</v>
      </c>
      <c r="I16" s="22">
        <f t="shared" si="0"/>
        <v>763</v>
      </c>
      <c r="J16" s="23">
        <v>383</v>
      </c>
      <c r="K16" s="29">
        <v>380</v>
      </c>
      <c r="L16" s="62" t="s">
        <v>29</v>
      </c>
      <c r="M16" s="59"/>
      <c r="N16" s="52">
        <v>497</v>
      </c>
      <c r="O16" s="22">
        <f t="shared" si="1"/>
        <v>1178</v>
      </c>
      <c r="P16" s="23">
        <v>601</v>
      </c>
      <c r="Q16" s="32">
        <v>577</v>
      </c>
    </row>
    <row r="17" spans="1:17" ht="17.25" customHeight="1">
      <c r="A17" s="21" t="s">
        <v>32</v>
      </c>
      <c r="B17" s="53">
        <v>279</v>
      </c>
      <c r="C17" s="22">
        <f t="shared" si="2"/>
        <v>537</v>
      </c>
      <c r="D17" s="25">
        <v>283</v>
      </c>
      <c r="E17" s="26">
        <v>254</v>
      </c>
      <c r="F17" s="62" t="s">
        <v>33</v>
      </c>
      <c r="G17" s="59"/>
      <c r="H17" s="52">
        <v>1705</v>
      </c>
      <c r="I17" s="22">
        <f t="shared" si="0"/>
        <v>3651</v>
      </c>
      <c r="J17" s="23">
        <v>1898</v>
      </c>
      <c r="K17" s="29">
        <v>1753</v>
      </c>
      <c r="L17" s="62" t="s">
        <v>31</v>
      </c>
      <c r="M17" s="59"/>
      <c r="N17" s="23">
        <v>23</v>
      </c>
      <c r="O17" s="22">
        <f t="shared" si="1"/>
        <v>60</v>
      </c>
      <c r="P17" s="23">
        <v>33</v>
      </c>
      <c r="Q17" s="32">
        <v>27</v>
      </c>
    </row>
    <row r="18" spans="1:17" ht="17.25" customHeight="1">
      <c r="A18" s="21" t="s">
        <v>35</v>
      </c>
      <c r="B18" s="53">
        <v>492</v>
      </c>
      <c r="C18" s="22">
        <f t="shared" si="2"/>
        <v>1028</v>
      </c>
      <c r="D18" s="25">
        <v>517</v>
      </c>
      <c r="E18" s="26">
        <v>511</v>
      </c>
      <c r="F18" s="62" t="s">
        <v>14</v>
      </c>
      <c r="G18" s="59"/>
      <c r="H18" s="52">
        <v>1683</v>
      </c>
      <c r="I18" s="22">
        <f t="shared" si="0"/>
        <v>3762</v>
      </c>
      <c r="J18" s="23">
        <v>1890</v>
      </c>
      <c r="K18" s="29">
        <v>1872</v>
      </c>
      <c r="L18" s="65" t="s">
        <v>34</v>
      </c>
      <c r="M18" s="66"/>
      <c r="N18" s="52">
        <v>1849</v>
      </c>
      <c r="O18" s="22">
        <f t="shared" si="1"/>
        <v>3822</v>
      </c>
      <c r="P18" s="23">
        <v>1887</v>
      </c>
      <c r="Q18" s="32">
        <v>1935</v>
      </c>
    </row>
    <row r="19" spans="1:17" ht="17.25" customHeight="1">
      <c r="A19" s="21" t="s">
        <v>37</v>
      </c>
      <c r="B19" s="53">
        <v>786</v>
      </c>
      <c r="C19" s="22">
        <f t="shared" si="2"/>
        <v>1634</v>
      </c>
      <c r="D19" s="25">
        <v>862</v>
      </c>
      <c r="E19" s="26">
        <v>772</v>
      </c>
      <c r="F19" s="62" t="s">
        <v>27</v>
      </c>
      <c r="G19" s="59"/>
      <c r="H19" s="52">
        <v>1604</v>
      </c>
      <c r="I19" s="22">
        <f t="shared" si="0"/>
        <v>3465</v>
      </c>
      <c r="J19" s="23">
        <v>1741</v>
      </c>
      <c r="K19" s="29">
        <v>1724</v>
      </c>
      <c r="L19" s="65" t="s">
        <v>36</v>
      </c>
      <c r="M19" s="66"/>
      <c r="N19" s="52">
        <v>769</v>
      </c>
      <c r="O19" s="22">
        <f t="shared" si="1"/>
        <v>1563</v>
      </c>
      <c r="P19" s="23">
        <v>806</v>
      </c>
      <c r="Q19" s="32">
        <v>757</v>
      </c>
    </row>
    <row r="20" spans="1:17" ht="17.25" customHeight="1">
      <c r="A20" s="21" t="s">
        <v>23</v>
      </c>
      <c r="B20" s="53">
        <v>1191</v>
      </c>
      <c r="C20" s="22">
        <f t="shared" si="2"/>
        <v>2870</v>
      </c>
      <c r="D20" s="25">
        <v>1445</v>
      </c>
      <c r="E20" s="26">
        <v>1425</v>
      </c>
      <c r="F20" s="62" t="s">
        <v>29</v>
      </c>
      <c r="G20" s="59"/>
      <c r="H20" s="52">
        <v>624</v>
      </c>
      <c r="I20" s="22">
        <f t="shared" si="0"/>
        <v>1355</v>
      </c>
      <c r="J20" s="23">
        <v>696</v>
      </c>
      <c r="K20" s="29">
        <v>659</v>
      </c>
      <c r="L20" s="65" t="s">
        <v>38</v>
      </c>
      <c r="M20" s="66"/>
      <c r="N20" s="52">
        <v>764</v>
      </c>
      <c r="O20" s="22">
        <f t="shared" si="1"/>
        <v>1677</v>
      </c>
      <c r="P20" s="23">
        <v>829</v>
      </c>
      <c r="Q20" s="32">
        <v>848</v>
      </c>
    </row>
    <row r="21" spans="1:17" ht="17.25" customHeight="1">
      <c r="A21" s="21" t="s">
        <v>30</v>
      </c>
      <c r="B21" s="53">
        <v>427</v>
      </c>
      <c r="C21" s="22">
        <f t="shared" si="2"/>
        <v>998</v>
      </c>
      <c r="D21" s="25">
        <v>510</v>
      </c>
      <c r="E21" s="26">
        <v>488</v>
      </c>
      <c r="F21" s="62" t="s">
        <v>7</v>
      </c>
      <c r="G21" s="59"/>
      <c r="H21" s="52">
        <v>819</v>
      </c>
      <c r="I21" s="22">
        <f t="shared" si="0"/>
        <v>2010</v>
      </c>
      <c r="J21" s="23">
        <v>1030</v>
      </c>
      <c r="K21" s="29">
        <v>980</v>
      </c>
      <c r="L21" s="65" t="s">
        <v>39</v>
      </c>
      <c r="M21" s="66"/>
      <c r="N21" s="52">
        <v>757</v>
      </c>
      <c r="O21" s="22">
        <f t="shared" si="1"/>
        <v>1645</v>
      </c>
      <c r="P21" s="23">
        <v>839</v>
      </c>
      <c r="Q21" s="32">
        <v>806</v>
      </c>
    </row>
    <row r="22" spans="1:17" ht="17.25" customHeight="1">
      <c r="A22" s="21" t="s">
        <v>41</v>
      </c>
      <c r="B22" s="53">
        <v>1217</v>
      </c>
      <c r="C22" s="22">
        <f t="shared" si="2"/>
        <v>2935</v>
      </c>
      <c r="D22" s="25">
        <v>1502</v>
      </c>
      <c r="E22" s="26">
        <v>1433</v>
      </c>
      <c r="F22" s="62" t="s">
        <v>42</v>
      </c>
      <c r="G22" s="59"/>
      <c r="H22" s="52">
        <v>288</v>
      </c>
      <c r="I22" s="22">
        <f t="shared" si="0"/>
        <v>694</v>
      </c>
      <c r="J22" s="23">
        <v>351</v>
      </c>
      <c r="K22" s="29">
        <v>343</v>
      </c>
      <c r="L22" s="62" t="s">
        <v>40</v>
      </c>
      <c r="M22" s="59"/>
      <c r="N22" s="23">
        <v>5</v>
      </c>
      <c r="O22" s="22">
        <f t="shared" si="1"/>
        <v>17</v>
      </c>
      <c r="P22" s="23">
        <v>9</v>
      </c>
      <c r="Q22" s="32">
        <v>8</v>
      </c>
    </row>
    <row r="23" spans="1:17" ht="17.25" customHeight="1">
      <c r="A23" s="21" t="s">
        <v>23</v>
      </c>
      <c r="B23" s="53">
        <v>1272</v>
      </c>
      <c r="C23" s="22">
        <f t="shared" si="2"/>
        <v>2685</v>
      </c>
      <c r="D23" s="25">
        <v>1442</v>
      </c>
      <c r="E23" s="26">
        <v>1243</v>
      </c>
      <c r="F23" s="62" t="s">
        <v>14</v>
      </c>
      <c r="G23" s="59"/>
      <c r="H23" s="52">
        <v>559</v>
      </c>
      <c r="I23" s="22">
        <f t="shared" si="0"/>
        <v>1443</v>
      </c>
      <c r="J23" s="23">
        <v>714</v>
      </c>
      <c r="K23" s="29">
        <v>729</v>
      </c>
      <c r="L23" s="62" t="s">
        <v>43</v>
      </c>
      <c r="M23" s="59"/>
      <c r="N23" s="52">
        <v>529</v>
      </c>
      <c r="O23" s="22">
        <f t="shared" si="1"/>
        <v>1226</v>
      </c>
      <c r="P23" s="23">
        <v>645</v>
      </c>
      <c r="Q23" s="32">
        <v>581</v>
      </c>
    </row>
    <row r="24" spans="1:17" ht="17.25" customHeight="1">
      <c r="A24" s="21" t="s">
        <v>30</v>
      </c>
      <c r="B24" s="53">
        <v>186</v>
      </c>
      <c r="C24" s="22">
        <f t="shared" si="2"/>
        <v>471</v>
      </c>
      <c r="D24" s="25">
        <v>256</v>
      </c>
      <c r="E24" s="26">
        <v>215</v>
      </c>
      <c r="F24" s="62" t="s">
        <v>27</v>
      </c>
      <c r="G24" s="59"/>
      <c r="H24" s="52">
        <v>1207</v>
      </c>
      <c r="I24" s="22">
        <f t="shared" si="0"/>
        <v>2844</v>
      </c>
      <c r="J24" s="23">
        <v>1502</v>
      </c>
      <c r="K24" s="29">
        <v>1342</v>
      </c>
      <c r="L24" s="62" t="s">
        <v>14</v>
      </c>
      <c r="M24" s="59"/>
      <c r="N24" s="52">
        <v>1114</v>
      </c>
      <c r="O24" s="22">
        <f t="shared" si="1"/>
        <v>2594</v>
      </c>
      <c r="P24" s="23">
        <v>1323</v>
      </c>
      <c r="Q24" s="32">
        <v>1271</v>
      </c>
    </row>
    <row r="25" spans="1:17" ht="17.25" customHeight="1">
      <c r="A25" s="21" t="s">
        <v>32</v>
      </c>
      <c r="B25" s="53">
        <v>1793</v>
      </c>
      <c r="C25" s="22">
        <f t="shared" si="2"/>
        <v>4709</v>
      </c>
      <c r="D25" s="25">
        <v>2396</v>
      </c>
      <c r="E25" s="26">
        <v>2313</v>
      </c>
      <c r="F25" s="62" t="s">
        <v>44</v>
      </c>
      <c r="G25" s="75"/>
      <c r="H25" s="56">
        <v>799</v>
      </c>
      <c r="I25" s="51">
        <f t="shared" si="0"/>
        <v>1727</v>
      </c>
      <c r="J25" s="23">
        <v>892</v>
      </c>
      <c r="K25" s="29">
        <v>835</v>
      </c>
      <c r="L25" s="62" t="s">
        <v>27</v>
      </c>
      <c r="M25" s="59"/>
      <c r="N25" s="52">
        <v>1108</v>
      </c>
      <c r="O25" s="22">
        <f t="shared" si="1"/>
        <v>2791</v>
      </c>
      <c r="P25" s="23">
        <v>1397</v>
      </c>
      <c r="Q25" s="32">
        <v>1394</v>
      </c>
    </row>
    <row r="26" spans="1:17" ht="17.25" customHeight="1">
      <c r="A26" s="21" t="s">
        <v>35</v>
      </c>
      <c r="B26" s="53">
        <v>316</v>
      </c>
      <c r="C26" s="22">
        <f t="shared" si="2"/>
        <v>797</v>
      </c>
      <c r="D26" s="25">
        <v>408</v>
      </c>
      <c r="E26" s="26">
        <v>389</v>
      </c>
      <c r="F26" s="62" t="s">
        <v>24</v>
      </c>
      <c r="G26" s="75"/>
      <c r="H26" s="56">
        <v>404</v>
      </c>
      <c r="I26" s="51">
        <f t="shared" si="0"/>
        <v>905</v>
      </c>
      <c r="J26" s="23">
        <v>497</v>
      </c>
      <c r="K26" s="29">
        <v>408</v>
      </c>
      <c r="L26" s="62" t="s">
        <v>29</v>
      </c>
      <c r="M26" s="59"/>
      <c r="N26" s="52">
        <v>743</v>
      </c>
      <c r="O26" s="22">
        <f t="shared" si="1"/>
        <v>1941</v>
      </c>
      <c r="P26" s="23">
        <v>997</v>
      </c>
      <c r="Q26" s="32">
        <v>944</v>
      </c>
    </row>
    <row r="27" spans="1:17" ht="17.25" customHeight="1">
      <c r="A27" s="21" t="s">
        <v>46</v>
      </c>
      <c r="B27" s="53">
        <v>377</v>
      </c>
      <c r="C27" s="22">
        <f t="shared" si="2"/>
        <v>849</v>
      </c>
      <c r="D27" s="25">
        <v>454</v>
      </c>
      <c r="E27" s="26">
        <v>395</v>
      </c>
      <c r="F27" s="62" t="s">
        <v>26</v>
      </c>
      <c r="G27" s="75"/>
      <c r="H27" s="56">
        <v>1423</v>
      </c>
      <c r="I27" s="51">
        <f t="shared" si="0"/>
        <v>3786</v>
      </c>
      <c r="J27" s="23">
        <v>1921</v>
      </c>
      <c r="K27" s="29">
        <v>1865</v>
      </c>
      <c r="L27" s="62" t="s">
        <v>45</v>
      </c>
      <c r="M27" s="59"/>
      <c r="N27" s="23">
        <v>0</v>
      </c>
      <c r="O27" s="22">
        <f t="shared" si="1"/>
        <v>0</v>
      </c>
      <c r="P27" s="23">
        <v>0</v>
      </c>
      <c r="Q27" s="32">
        <v>0</v>
      </c>
    </row>
    <row r="28" spans="1:17" ht="17.25" customHeight="1">
      <c r="A28" s="21" t="s">
        <v>23</v>
      </c>
      <c r="B28" s="53">
        <v>808</v>
      </c>
      <c r="C28" s="22">
        <f t="shared" si="2"/>
        <v>1927</v>
      </c>
      <c r="D28" s="25">
        <v>984</v>
      </c>
      <c r="E28" s="26">
        <v>943</v>
      </c>
      <c r="F28" s="62" t="s">
        <v>48</v>
      </c>
      <c r="G28" s="59"/>
      <c r="H28" s="52">
        <v>863</v>
      </c>
      <c r="I28" s="22">
        <f t="shared" si="0"/>
        <v>1898</v>
      </c>
      <c r="J28" s="23">
        <v>984</v>
      </c>
      <c r="K28" s="29">
        <v>914</v>
      </c>
      <c r="L28" s="62" t="s">
        <v>47</v>
      </c>
      <c r="M28" s="59"/>
      <c r="N28" s="23">
        <v>491</v>
      </c>
      <c r="O28" s="22">
        <f t="shared" si="1"/>
        <v>1168</v>
      </c>
      <c r="P28" s="23">
        <v>614</v>
      </c>
      <c r="Q28" s="32">
        <v>554</v>
      </c>
    </row>
    <row r="29" spans="1:17" ht="17.25" customHeight="1">
      <c r="A29" s="21" t="s">
        <v>30</v>
      </c>
      <c r="B29" s="53">
        <v>582</v>
      </c>
      <c r="C29" s="22">
        <f t="shared" si="2"/>
        <v>1369</v>
      </c>
      <c r="D29" s="25">
        <v>712</v>
      </c>
      <c r="E29" s="26">
        <v>657</v>
      </c>
      <c r="F29" s="62" t="s">
        <v>58</v>
      </c>
      <c r="G29" s="59"/>
      <c r="H29" s="52">
        <v>670</v>
      </c>
      <c r="I29" s="22">
        <f t="shared" si="0"/>
        <v>1550</v>
      </c>
      <c r="J29" s="23">
        <v>794</v>
      </c>
      <c r="K29" s="29">
        <v>756</v>
      </c>
      <c r="L29" s="62" t="s">
        <v>14</v>
      </c>
      <c r="M29" s="59"/>
      <c r="N29" s="23">
        <v>541</v>
      </c>
      <c r="O29" s="22">
        <f t="shared" si="1"/>
        <v>1435</v>
      </c>
      <c r="P29" s="23">
        <v>719</v>
      </c>
      <c r="Q29" s="32">
        <v>716</v>
      </c>
    </row>
    <row r="30" spans="1:17" ht="17.25" customHeight="1">
      <c r="A30" s="21" t="s">
        <v>32</v>
      </c>
      <c r="B30" s="53">
        <v>568</v>
      </c>
      <c r="C30" s="23">
        <f t="shared" si="2"/>
        <v>1291</v>
      </c>
      <c r="D30" s="25">
        <v>675</v>
      </c>
      <c r="E30" s="37">
        <v>616</v>
      </c>
      <c r="F30" s="62" t="s">
        <v>27</v>
      </c>
      <c r="G30" s="59"/>
      <c r="H30" s="52">
        <v>593</v>
      </c>
      <c r="I30" s="23">
        <f t="shared" si="0"/>
        <v>1490</v>
      </c>
      <c r="J30" s="44">
        <v>743</v>
      </c>
      <c r="K30" s="24">
        <v>747</v>
      </c>
      <c r="L30" s="65" t="s">
        <v>49</v>
      </c>
      <c r="M30" s="66"/>
      <c r="N30" s="23">
        <v>568</v>
      </c>
      <c r="O30" s="22">
        <f t="shared" si="1"/>
        <v>1335</v>
      </c>
      <c r="P30" s="23">
        <v>712</v>
      </c>
      <c r="Q30" s="32">
        <v>623</v>
      </c>
    </row>
    <row r="31" spans="1:17" ht="17.25" customHeight="1" thickBot="1">
      <c r="A31" s="43" t="s">
        <v>59</v>
      </c>
      <c r="B31" s="57">
        <v>761</v>
      </c>
      <c r="C31" s="39">
        <f t="shared" si="2"/>
        <v>1723</v>
      </c>
      <c r="D31" s="38">
        <v>913</v>
      </c>
      <c r="E31" s="40">
        <v>810</v>
      </c>
      <c r="F31" s="69" t="s">
        <v>60</v>
      </c>
      <c r="G31" s="70"/>
      <c r="H31" s="54">
        <v>623</v>
      </c>
      <c r="I31" s="39">
        <f t="shared" si="0"/>
        <v>1499</v>
      </c>
      <c r="J31" s="27">
        <v>790</v>
      </c>
      <c r="K31" s="41">
        <v>709</v>
      </c>
      <c r="L31" s="67" t="s">
        <v>50</v>
      </c>
      <c r="M31" s="68"/>
      <c r="N31" s="27">
        <v>122</v>
      </c>
      <c r="O31" s="27">
        <f t="shared" si="1"/>
        <v>318</v>
      </c>
      <c r="P31" s="27">
        <v>174</v>
      </c>
      <c r="Q31" s="33">
        <v>144</v>
      </c>
    </row>
    <row r="32" spans="1:17" ht="23.25" customHeight="1">
      <c r="A32" s="74"/>
      <c r="B32" s="74"/>
      <c r="C32" s="74"/>
      <c r="D32" s="74"/>
      <c r="E32" s="74"/>
      <c r="F32" s="11"/>
      <c r="G32" s="11"/>
      <c r="H32" s="19"/>
      <c r="I32" s="19"/>
      <c r="J32" s="19"/>
      <c r="K32" s="19"/>
      <c r="L32" s="11"/>
      <c r="M32" s="11"/>
      <c r="N32" s="11"/>
      <c r="O32" s="11"/>
      <c r="P32" s="11"/>
      <c r="Q32" s="11"/>
    </row>
    <row r="33" spans="1:17" ht="22.5" customHeight="1">
      <c r="A33" s="73" t="s">
        <v>61</v>
      </c>
      <c r="B33" s="73"/>
      <c r="C33" s="73"/>
      <c r="D33" s="73"/>
      <c r="E33" s="73"/>
      <c r="F33" s="11"/>
      <c r="G33" s="11"/>
      <c r="H33" s="19"/>
      <c r="I33" s="19"/>
      <c r="J33" s="19"/>
      <c r="K33" s="19"/>
      <c r="L33" s="11"/>
      <c r="M33" s="11"/>
      <c r="N33" s="11"/>
      <c r="O33" s="11"/>
      <c r="P33" s="11"/>
      <c r="Q33" s="11"/>
    </row>
    <row r="34" spans="2:14" ht="16.5" customHeight="1">
      <c r="B34" s="1" t="s">
        <v>62</v>
      </c>
      <c r="G34" s="1" t="s">
        <v>64</v>
      </c>
      <c r="J34" s="1" t="s">
        <v>68</v>
      </c>
      <c r="N34" s="1" t="s">
        <v>69</v>
      </c>
    </row>
    <row r="35" spans="2:16" ht="17.25" customHeight="1">
      <c r="B35" s="20" t="s">
        <v>3</v>
      </c>
      <c r="C35" s="20" t="s">
        <v>4</v>
      </c>
      <c r="D35" s="20" t="s">
        <v>63</v>
      </c>
      <c r="E35" s="20" t="s">
        <v>1</v>
      </c>
      <c r="G35" s="20" t="s">
        <v>65</v>
      </c>
      <c r="H35" s="20" t="s">
        <v>66</v>
      </c>
      <c r="I35" s="46" t="s">
        <v>54</v>
      </c>
      <c r="J35" s="48" t="s">
        <v>67</v>
      </c>
      <c r="K35" s="49" t="s">
        <v>70</v>
      </c>
      <c r="L35" s="20" t="s">
        <v>54</v>
      </c>
      <c r="N35" s="12" t="s">
        <v>51</v>
      </c>
      <c r="O35" s="12" t="s">
        <v>52</v>
      </c>
      <c r="P35" s="12" t="s">
        <v>53</v>
      </c>
    </row>
    <row r="36" spans="2:16" ht="17.25" customHeight="1">
      <c r="B36" s="35">
        <v>42</v>
      </c>
      <c r="C36" s="35">
        <v>27</v>
      </c>
      <c r="D36" s="35">
        <v>69</v>
      </c>
      <c r="E36" s="35">
        <v>12</v>
      </c>
      <c r="G36" s="35">
        <v>122</v>
      </c>
      <c r="H36" s="47">
        <v>61</v>
      </c>
      <c r="I36" s="47">
        <f>G36-H36</f>
        <v>61</v>
      </c>
      <c r="J36" s="36">
        <v>585</v>
      </c>
      <c r="K36" s="35">
        <v>577</v>
      </c>
      <c r="L36" s="35">
        <f>SUM(J36-K36)</f>
        <v>8</v>
      </c>
      <c r="N36" s="34">
        <v>93</v>
      </c>
      <c r="O36" s="34">
        <v>27</v>
      </c>
      <c r="P36" s="34">
        <v>1</v>
      </c>
    </row>
  </sheetData>
  <sheetProtection/>
  <mergeCells count="62">
    <mergeCell ref="L13:M13"/>
    <mergeCell ref="F3:G3"/>
    <mergeCell ref="L8:M8"/>
    <mergeCell ref="L7:M7"/>
    <mergeCell ref="L6:M6"/>
    <mergeCell ref="L5:M5"/>
    <mergeCell ref="F7:G7"/>
    <mergeCell ref="F8:G8"/>
    <mergeCell ref="L3:M3"/>
    <mergeCell ref="L23:M23"/>
    <mergeCell ref="L22:M22"/>
    <mergeCell ref="L21:M21"/>
    <mergeCell ref="L20:M20"/>
    <mergeCell ref="L27:M27"/>
    <mergeCell ref="L26:M26"/>
    <mergeCell ref="L25:M25"/>
    <mergeCell ref="L24:M24"/>
    <mergeCell ref="L31:M31"/>
    <mergeCell ref="L30:M30"/>
    <mergeCell ref="L29:M29"/>
    <mergeCell ref="L28:M28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7:G17"/>
    <mergeCell ref="F18:G18"/>
    <mergeCell ref="F19:G19"/>
    <mergeCell ref="L19:M19"/>
    <mergeCell ref="L18:M18"/>
    <mergeCell ref="L17:M17"/>
    <mergeCell ref="L16:M16"/>
    <mergeCell ref="L15:M15"/>
    <mergeCell ref="L14:M14"/>
    <mergeCell ref="F16:G16"/>
    <mergeCell ref="A1:Q1"/>
    <mergeCell ref="P2:Q2"/>
    <mergeCell ref="F11:G11"/>
    <mergeCell ref="F12:G12"/>
    <mergeCell ref="L12:M12"/>
    <mergeCell ref="L11:M11"/>
    <mergeCell ref="L10:M10"/>
    <mergeCell ref="L9:M9"/>
    <mergeCell ref="L4:M4"/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</mergeCells>
  <printOptions/>
  <pageMargins left="0.65" right="0.7874015748031497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  <ignoredErrors>
    <ignoredError sqref="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2007-12-11T04:28:57Z</cp:lastPrinted>
  <dcterms:created xsi:type="dcterms:W3CDTF">1999-04-14T02:17:46Z</dcterms:created>
  <dcterms:modified xsi:type="dcterms:W3CDTF">2007-12-12T02:46:57Z</dcterms:modified>
  <cp:category/>
  <cp:version/>
  <cp:contentType/>
  <cp:contentStatus/>
</cp:coreProperties>
</file>