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csv202\010300市政情\03統計係\1 人口\年齢別 (1.4.7.10月作業)\★ＨＰ掲載用データ　年齢（各歳）別男女別人口\xls\"/>
    </mc:Choice>
  </mc:AlternateContent>
  <bookViews>
    <workbookView xWindow="0" yWindow="0" windowWidth="20730" windowHeight="8310"/>
  </bookViews>
  <sheets>
    <sheet name="令和2年4月1日現在" sheetId="2" r:id="rId1"/>
  </sheets>
  <calcPr calcId="162913"/>
</workbook>
</file>

<file path=xl/calcChain.xml><?xml version="1.0" encoding="utf-8"?>
<calcChain xmlns="http://schemas.openxmlformats.org/spreadsheetml/2006/main">
  <c r="J53" i="2" l="1"/>
  <c r="J51" i="2"/>
  <c r="F51" i="2"/>
  <c r="B51" i="2"/>
  <c r="J50" i="2"/>
  <c r="F50" i="2"/>
  <c r="B50" i="2"/>
  <c r="J49" i="2"/>
  <c r="F49" i="2"/>
  <c r="B49" i="2"/>
  <c r="J48" i="2"/>
  <c r="F48" i="2"/>
  <c r="F46" i="2" s="1"/>
  <c r="B48" i="2"/>
  <c r="J47" i="2"/>
  <c r="F47" i="2"/>
  <c r="B47" i="2"/>
  <c r="B46" i="2" s="1"/>
  <c r="L46" i="2"/>
  <c r="K46" i="2"/>
  <c r="J46" i="2" s="1"/>
  <c r="H46" i="2"/>
  <c r="G46" i="2"/>
  <c r="D46" i="2"/>
  <c r="C46" i="2"/>
  <c r="J44" i="2"/>
  <c r="F44" i="2"/>
  <c r="B44" i="2"/>
  <c r="J43" i="2"/>
  <c r="F43" i="2"/>
  <c r="B43" i="2"/>
  <c r="J42" i="2"/>
  <c r="J39" i="2" s="1"/>
  <c r="F42" i="2"/>
  <c r="B42" i="2"/>
  <c r="J41" i="2"/>
  <c r="F41" i="2"/>
  <c r="B41" i="2"/>
  <c r="J40" i="2"/>
  <c r="F40" i="2"/>
  <c r="F39" i="2" s="1"/>
  <c r="B40" i="2"/>
  <c r="B39" i="2" s="1"/>
  <c r="L39" i="2"/>
  <c r="K39" i="2"/>
  <c r="H39" i="2"/>
  <c r="G39" i="2"/>
  <c r="D39" i="2"/>
  <c r="C39" i="2"/>
  <c r="J37" i="2"/>
  <c r="F37" i="2"/>
  <c r="B37" i="2"/>
  <c r="J36" i="2"/>
  <c r="F36" i="2"/>
  <c r="B36" i="2"/>
  <c r="J35" i="2"/>
  <c r="J32" i="2" s="1"/>
  <c r="F35" i="2"/>
  <c r="B35" i="2"/>
  <c r="J34" i="2"/>
  <c r="F34" i="2"/>
  <c r="F32" i="2" s="1"/>
  <c r="B34" i="2"/>
  <c r="J33" i="2"/>
  <c r="F33" i="2"/>
  <c r="B33" i="2"/>
  <c r="B32" i="2" s="1"/>
  <c r="L32" i="2"/>
  <c r="K32" i="2"/>
  <c r="H32" i="2"/>
  <c r="G32" i="2"/>
  <c r="D32" i="2"/>
  <c r="C32" i="2"/>
  <c r="J30" i="2"/>
  <c r="F30" i="2"/>
  <c r="B30" i="2"/>
  <c r="J29" i="2"/>
  <c r="F29" i="2"/>
  <c r="B29" i="2"/>
  <c r="J28" i="2"/>
  <c r="J25" i="2" s="1"/>
  <c r="F28" i="2"/>
  <c r="B28" i="2"/>
  <c r="J27" i="2"/>
  <c r="F27" i="2"/>
  <c r="F25" i="2" s="1"/>
  <c r="B27" i="2"/>
  <c r="J26" i="2"/>
  <c r="F26" i="2"/>
  <c r="B26" i="2"/>
  <c r="B25" i="2" s="1"/>
  <c r="L25" i="2"/>
  <c r="K25" i="2"/>
  <c r="H25" i="2"/>
  <c r="G25" i="2"/>
  <c r="D25" i="2"/>
  <c r="C25" i="2"/>
  <c r="J23" i="2"/>
  <c r="F23" i="2"/>
  <c r="B23" i="2"/>
  <c r="J22" i="2"/>
  <c r="F22" i="2"/>
  <c r="B22" i="2"/>
  <c r="J21" i="2"/>
  <c r="F21" i="2"/>
  <c r="B21" i="2"/>
  <c r="J20" i="2"/>
  <c r="F20" i="2"/>
  <c r="F18" i="2" s="1"/>
  <c r="B20" i="2"/>
  <c r="J19" i="2"/>
  <c r="J18" i="2" s="1"/>
  <c r="F19" i="2"/>
  <c r="B19" i="2"/>
  <c r="B18" i="2" s="1"/>
  <c r="L18" i="2"/>
  <c r="K18" i="2"/>
  <c r="H18" i="2"/>
  <c r="G18" i="2"/>
  <c r="D18" i="2"/>
  <c r="C18" i="2"/>
  <c r="J16" i="2"/>
  <c r="F16" i="2"/>
  <c r="B16" i="2"/>
  <c r="J15" i="2"/>
  <c r="F15" i="2"/>
  <c r="B15" i="2"/>
  <c r="J14" i="2"/>
  <c r="J11" i="2" s="1"/>
  <c r="F14" i="2"/>
  <c r="B14" i="2"/>
  <c r="J13" i="2"/>
  <c r="F13" i="2"/>
  <c r="F11" i="2" s="1"/>
  <c r="B13" i="2"/>
  <c r="J12" i="2"/>
  <c r="F12" i="2"/>
  <c r="B12" i="2"/>
  <c r="B11" i="2" s="1"/>
  <c r="L11" i="2"/>
  <c r="K11" i="2"/>
  <c r="H11" i="2"/>
  <c r="G11" i="2"/>
  <c r="D11" i="2"/>
  <c r="C11" i="2"/>
  <c r="J9" i="2"/>
  <c r="F9" i="2"/>
  <c r="B9" i="2"/>
  <c r="J8" i="2"/>
  <c r="F8" i="2"/>
  <c r="B8" i="2"/>
  <c r="J7" i="2"/>
  <c r="F7" i="2"/>
  <c r="B7" i="2"/>
  <c r="J6" i="2"/>
  <c r="F6" i="2"/>
  <c r="F4" i="2" s="1"/>
  <c r="B6" i="2"/>
  <c r="J5" i="2"/>
  <c r="J4" i="2" s="1"/>
  <c r="F5" i="2"/>
  <c r="B5" i="2"/>
  <c r="B4" i="2" s="1"/>
  <c r="L4" i="2"/>
  <c r="K4" i="2"/>
  <c r="H4" i="2"/>
  <c r="D3" i="2" s="1"/>
  <c r="G4" i="2"/>
  <c r="D4" i="2"/>
  <c r="C4" i="2"/>
  <c r="C3" i="2" s="1"/>
  <c r="B3" i="2" l="1"/>
</calcChain>
</file>

<file path=xl/sharedStrings.xml><?xml version="1.0" encoding="utf-8"?>
<sst xmlns="http://schemas.openxmlformats.org/spreadsheetml/2006/main" count="36" uniqueCount="30">
  <si>
    <t>30～34</t>
  </si>
  <si>
    <t>20～24</t>
  </si>
  <si>
    <t>合　計</t>
  </si>
  <si>
    <t>0～4</t>
  </si>
  <si>
    <t>25～29</t>
  </si>
  <si>
    <t>5～9</t>
  </si>
  <si>
    <t>10～14</t>
  </si>
  <si>
    <t>15～19</t>
  </si>
  <si>
    <t>総　数</t>
  </si>
  <si>
    <t>男</t>
  </si>
  <si>
    <t>85～89</t>
  </si>
  <si>
    <t>女</t>
  </si>
  <si>
    <t>75～79</t>
  </si>
  <si>
    <t>50～54</t>
  </si>
  <si>
    <t>年　齢</t>
  </si>
  <si>
    <t>35～39</t>
  </si>
  <si>
    <t>40～44</t>
  </si>
  <si>
    <t>90～94</t>
  </si>
  <si>
    <t>45～49</t>
  </si>
  <si>
    <t>55～59</t>
  </si>
  <si>
    <t>95～99</t>
  </si>
  <si>
    <t>60～64</t>
  </si>
  <si>
    <t>65～69</t>
  </si>
  <si>
    <t>70～74</t>
  </si>
  <si>
    <t>80～84</t>
  </si>
  <si>
    <t>年　齢</t>
    <phoneticPr fontId="2"/>
  </si>
  <si>
    <t>年　齢</t>
    <phoneticPr fontId="2"/>
  </si>
  <si>
    <t>100～104</t>
    <phoneticPr fontId="2"/>
  </si>
  <si>
    <t>105～</t>
    <phoneticPr fontId="2"/>
  </si>
  <si>
    <t>令和2年4月１日現在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</si>
</sst>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name val="ＭＳ Ｐゴシック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 applyProtection="1">
      <alignment horizontal="center"/>
      <protection locked="0"/>
    </xf>
    <xf numFmtId="38" fontId="1" fillId="0" borderId="0" xfId="2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38" fontId="4" fillId="0" borderId="0" xfId="2" applyFont="1" applyAlignment="1" applyProtection="1">
      <alignment vertical="center"/>
      <protection locked="0"/>
    </xf>
    <xf numFmtId="38" fontId="3" fillId="0" borderId="1" xfId="1" applyFont="1" applyBorder="1" applyAlignment="1" applyProtection="1">
      <alignment horizontal="center" vertical="center"/>
      <protection locked="0"/>
    </xf>
    <xf numFmtId="38" fontId="3" fillId="0" borderId="4" xfId="1" applyFont="1" applyBorder="1" applyAlignment="1" applyProtection="1">
      <alignment vertical="center"/>
      <protection locked="0"/>
    </xf>
    <xf numFmtId="38" fontId="3" fillId="0" borderId="2" xfId="1" applyFont="1" applyBorder="1" applyAlignment="1" applyProtection="1">
      <alignment horizontal="right"/>
      <protection locked="0"/>
    </xf>
    <xf numFmtId="176" fontId="0" fillId="0" borderId="2" xfId="0" applyNumberFormat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38" fontId="3" fillId="0" borderId="3" xfId="1" applyFont="1" applyBorder="1" applyAlignment="1" applyProtection="1">
      <alignment horizontal="right"/>
      <protection locked="0"/>
    </xf>
    <xf numFmtId="38" fontId="0" fillId="0" borderId="4" xfId="1" applyFont="1" applyBorder="1" applyProtection="1">
      <protection locked="0"/>
    </xf>
    <xf numFmtId="38" fontId="0" fillId="0" borderId="2" xfId="1" applyFont="1" applyBorder="1" applyProtection="1">
      <protection locked="0"/>
    </xf>
    <xf numFmtId="38" fontId="0" fillId="0" borderId="3" xfId="1" applyFont="1" applyBorder="1" applyProtection="1">
      <protection locked="0"/>
    </xf>
    <xf numFmtId="38" fontId="5" fillId="0" borderId="0" xfId="1" applyFont="1" applyAlignment="1" applyProtection="1">
      <alignment horizontal="right"/>
      <protection locked="0"/>
    </xf>
  </cellXfs>
  <cellStyles count="3">
    <cellStyle name="桁区切り 2" xfId="1"/>
    <cellStyle name="桁区切り_年齢（各歳）別男女別人口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showGridLines="0" tabSelected="1" topLeftCell="A7" zoomScale="85" zoomScaleNormal="85" workbookViewId="0">
      <selection activeCell="L1" sqref="L1"/>
    </sheetView>
  </sheetViews>
  <sheetFormatPr defaultRowHeight="13.5" x14ac:dyDescent="0.15"/>
  <cols>
    <col min="1" max="1" width="14" style="1" customWidth="1"/>
    <col min="2" max="4" width="14" style="2" customWidth="1"/>
    <col min="5" max="5" width="14" style="1" customWidth="1"/>
    <col min="6" max="8" width="14" style="2" customWidth="1"/>
    <col min="9" max="9" width="14" style="1" customWidth="1"/>
    <col min="10" max="12" width="14" style="2" customWidth="1"/>
    <col min="13" max="13" width="9" style="3" bestFit="1" customWidth="1"/>
    <col min="14" max="16384" width="9" style="3"/>
  </cols>
  <sheetData>
    <row r="1" spans="1:12" ht="17.25" x14ac:dyDescent="0.15">
      <c r="B1" s="10"/>
      <c r="L1" s="23" t="s">
        <v>29</v>
      </c>
    </row>
    <row r="2" spans="1:12" s="4" customFormat="1" ht="20.25" customHeight="1" x14ac:dyDescent="0.15">
      <c r="A2" s="5" t="s">
        <v>25</v>
      </c>
      <c r="B2" s="11" t="s">
        <v>8</v>
      </c>
      <c r="C2" s="11" t="s">
        <v>9</v>
      </c>
      <c r="D2" s="11" t="s">
        <v>11</v>
      </c>
      <c r="E2" s="5" t="s">
        <v>14</v>
      </c>
      <c r="F2" s="11" t="s">
        <v>8</v>
      </c>
      <c r="G2" s="11" t="s">
        <v>9</v>
      </c>
      <c r="H2" s="11" t="s">
        <v>11</v>
      </c>
      <c r="I2" s="5" t="s">
        <v>26</v>
      </c>
      <c r="J2" s="11" t="s">
        <v>8</v>
      </c>
      <c r="K2" s="11" t="s">
        <v>9</v>
      </c>
      <c r="L2" s="11" t="s">
        <v>11</v>
      </c>
    </row>
    <row r="3" spans="1:12" ht="24.75" customHeight="1" x14ac:dyDescent="0.15">
      <c r="A3" s="6" t="s">
        <v>2</v>
      </c>
      <c r="B3" s="12">
        <f>B4+B11+B18+B25+B32+B39+B46+F4+F11+F18+F25+F32+F39+F46+J4+J11+J18+J25+J32+J39+J46+J53</f>
        <v>142073</v>
      </c>
      <c r="C3" s="12">
        <f>C4+C11+C18+C25+C32+C39+C46+G4+G11+G18+G25+G32+G39+G46+K4+K11+K18+K25+K32+K39+K46</f>
        <v>71577</v>
      </c>
      <c r="D3" s="12">
        <f>D4+D11+D18+D25+D32+D39+D46+H4+H11+H18+H25+H32+H39+H46+L4+L11+L18+L25+L32+L39+L46+L53</f>
        <v>70496</v>
      </c>
      <c r="E3" s="15"/>
      <c r="F3" s="20"/>
      <c r="G3" s="20"/>
      <c r="H3" s="20"/>
      <c r="I3" s="16"/>
      <c r="J3" s="21"/>
      <c r="K3" s="20"/>
      <c r="L3" s="20"/>
    </row>
    <row r="4" spans="1:12" x14ac:dyDescent="0.15">
      <c r="A4" s="7" t="s">
        <v>3</v>
      </c>
      <c r="B4" s="13">
        <f>SUM(B5:B9)</f>
        <v>6682</v>
      </c>
      <c r="C4" s="13">
        <f>SUM(C5:C9)</f>
        <v>3363</v>
      </c>
      <c r="D4" s="13">
        <f>SUM(D5:D9)</f>
        <v>3319</v>
      </c>
      <c r="E4" s="7" t="s">
        <v>15</v>
      </c>
      <c r="F4" s="13">
        <f>SUM(F5:F9)</f>
        <v>10215</v>
      </c>
      <c r="G4" s="13">
        <f>SUM(G5:G9)</f>
        <v>5309</v>
      </c>
      <c r="H4" s="13">
        <f>SUM(H5:H9)</f>
        <v>4906</v>
      </c>
      <c r="I4" s="17" t="s">
        <v>23</v>
      </c>
      <c r="J4" s="13">
        <f>SUM(J5:J9)</f>
        <v>6974</v>
      </c>
      <c r="K4" s="13">
        <f>SUM(K5:K9)</f>
        <v>3376</v>
      </c>
      <c r="L4" s="13">
        <f>SUM(L5:L9)</f>
        <v>3598</v>
      </c>
    </row>
    <row r="5" spans="1:12" x14ac:dyDescent="0.15">
      <c r="A5" s="8">
        <v>0</v>
      </c>
      <c r="B5" s="21">
        <f>C5+D5</f>
        <v>1316</v>
      </c>
      <c r="C5" s="14">
        <v>698</v>
      </c>
      <c r="D5" s="14">
        <v>618</v>
      </c>
      <c r="E5" s="8">
        <v>35</v>
      </c>
      <c r="F5" s="21">
        <f>G5+H5</f>
        <v>1935</v>
      </c>
      <c r="G5" s="14">
        <v>1021</v>
      </c>
      <c r="H5" s="14">
        <v>914</v>
      </c>
      <c r="I5" s="16">
        <v>70</v>
      </c>
      <c r="J5" s="21">
        <f>K5+L5</f>
        <v>1588</v>
      </c>
      <c r="K5" s="14">
        <v>785</v>
      </c>
      <c r="L5" s="14">
        <v>803</v>
      </c>
    </row>
    <row r="6" spans="1:12" x14ac:dyDescent="0.15">
      <c r="A6" s="8">
        <v>1</v>
      </c>
      <c r="B6" s="21">
        <f>C6+D6</f>
        <v>1378</v>
      </c>
      <c r="C6" s="14">
        <v>681</v>
      </c>
      <c r="D6" s="14">
        <v>697</v>
      </c>
      <c r="E6" s="8">
        <v>36</v>
      </c>
      <c r="F6" s="21">
        <f>G6+H6</f>
        <v>2022</v>
      </c>
      <c r="G6" s="14">
        <v>1009</v>
      </c>
      <c r="H6" s="14">
        <v>1013</v>
      </c>
      <c r="I6" s="16">
        <v>71</v>
      </c>
      <c r="J6" s="21">
        <f>K6+L6</f>
        <v>1517</v>
      </c>
      <c r="K6" s="14">
        <v>756</v>
      </c>
      <c r="L6" s="14">
        <v>761</v>
      </c>
    </row>
    <row r="7" spans="1:12" x14ac:dyDescent="0.15">
      <c r="A7" s="8">
        <v>2</v>
      </c>
      <c r="B7" s="21">
        <f>C7+D7</f>
        <v>1281</v>
      </c>
      <c r="C7" s="14">
        <v>638</v>
      </c>
      <c r="D7" s="14">
        <v>643</v>
      </c>
      <c r="E7" s="8">
        <v>37</v>
      </c>
      <c r="F7" s="21">
        <f>G7+H7</f>
        <v>2018</v>
      </c>
      <c r="G7" s="14">
        <v>1047</v>
      </c>
      <c r="H7" s="14">
        <v>971</v>
      </c>
      <c r="I7" s="16">
        <v>72</v>
      </c>
      <c r="J7" s="21">
        <f>K7+L7</f>
        <v>1646</v>
      </c>
      <c r="K7" s="14">
        <v>801</v>
      </c>
      <c r="L7" s="14">
        <v>845</v>
      </c>
    </row>
    <row r="8" spans="1:12" x14ac:dyDescent="0.15">
      <c r="A8" s="8">
        <v>3</v>
      </c>
      <c r="B8" s="21">
        <f>C8+D8</f>
        <v>1344</v>
      </c>
      <c r="C8" s="14">
        <v>671</v>
      </c>
      <c r="D8" s="14">
        <v>673</v>
      </c>
      <c r="E8" s="8">
        <v>38</v>
      </c>
      <c r="F8" s="21">
        <f>G8+H8</f>
        <v>2174</v>
      </c>
      <c r="G8" s="14">
        <v>1138</v>
      </c>
      <c r="H8" s="14">
        <v>1036</v>
      </c>
      <c r="I8" s="16">
        <v>73</v>
      </c>
      <c r="J8" s="21">
        <f>K8+L8</f>
        <v>1315</v>
      </c>
      <c r="K8" s="14">
        <v>627</v>
      </c>
      <c r="L8" s="14">
        <v>688</v>
      </c>
    </row>
    <row r="9" spans="1:12" x14ac:dyDescent="0.15">
      <c r="A9" s="8">
        <v>4</v>
      </c>
      <c r="B9" s="21">
        <f>C9+D9</f>
        <v>1363</v>
      </c>
      <c r="C9" s="14">
        <v>675</v>
      </c>
      <c r="D9" s="14">
        <v>688</v>
      </c>
      <c r="E9" s="8">
        <v>39</v>
      </c>
      <c r="F9" s="21">
        <f>G9+H9</f>
        <v>2066</v>
      </c>
      <c r="G9" s="14">
        <v>1094</v>
      </c>
      <c r="H9" s="14">
        <v>972</v>
      </c>
      <c r="I9" s="16">
        <v>74</v>
      </c>
      <c r="J9" s="21">
        <f>K9+L9</f>
        <v>908</v>
      </c>
      <c r="K9" s="14">
        <v>407</v>
      </c>
      <c r="L9" s="14">
        <v>501</v>
      </c>
    </row>
    <row r="10" spans="1:12" x14ac:dyDescent="0.15">
      <c r="A10" s="8"/>
      <c r="B10" s="21"/>
      <c r="C10" s="21"/>
      <c r="D10" s="21"/>
      <c r="E10" s="8"/>
      <c r="F10" s="21"/>
      <c r="G10" s="21"/>
      <c r="H10" s="21"/>
      <c r="I10" s="16"/>
      <c r="J10" s="21"/>
      <c r="K10" s="21"/>
      <c r="L10" s="21"/>
    </row>
    <row r="11" spans="1:12" x14ac:dyDescent="0.15">
      <c r="A11" s="7" t="s">
        <v>5</v>
      </c>
      <c r="B11" s="13">
        <f>SUM(B12:B16)</f>
        <v>6539</v>
      </c>
      <c r="C11" s="13">
        <f>SUM(C12:C16)</f>
        <v>3359</v>
      </c>
      <c r="D11" s="13">
        <f>SUM(D12:D16)</f>
        <v>3180</v>
      </c>
      <c r="E11" s="7" t="s">
        <v>16</v>
      </c>
      <c r="F11" s="13">
        <f>SUM(F12:F16)</f>
        <v>11130</v>
      </c>
      <c r="G11" s="13">
        <f>SUM(G12:G16)</f>
        <v>5863</v>
      </c>
      <c r="H11" s="13">
        <f>SUM(H12:H16)</f>
        <v>5267</v>
      </c>
      <c r="I11" s="17" t="s">
        <v>12</v>
      </c>
      <c r="J11" s="13">
        <f>SUM(J12:J16)</f>
        <v>6006</v>
      </c>
      <c r="K11" s="13">
        <f>SUM(K12:K16)</f>
        <v>2587</v>
      </c>
      <c r="L11" s="13">
        <f>SUM(L12:L16)</f>
        <v>3419</v>
      </c>
    </row>
    <row r="12" spans="1:12" x14ac:dyDescent="0.15">
      <c r="A12" s="8">
        <v>5</v>
      </c>
      <c r="B12" s="21">
        <f>C12+D12</f>
        <v>1389</v>
      </c>
      <c r="C12" s="14">
        <v>697</v>
      </c>
      <c r="D12" s="14">
        <v>692</v>
      </c>
      <c r="E12" s="8">
        <v>40</v>
      </c>
      <c r="F12" s="21">
        <f>G12+H12</f>
        <v>2158</v>
      </c>
      <c r="G12" s="14">
        <v>1121</v>
      </c>
      <c r="H12" s="14">
        <v>1037</v>
      </c>
      <c r="I12" s="16">
        <v>75</v>
      </c>
      <c r="J12" s="21">
        <f>K12+L12</f>
        <v>1135</v>
      </c>
      <c r="K12" s="14">
        <v>473</v>
      </c>
      <c r="L12" s="14">
        <v>662</v>
      </c>
    </row>
    <row r="13" spans="1:12" x14ac:dyDescent="0.15">
      <c r="A13" s="8">
        <v>6</v>
      </c>
      <c r="B13" s="21">
        <f>C13+D13</f>
        <v>1287</v>
      </c>
      <c r="C13" s="14">
        <v>681</v>
      </c>
      <c r="D13" s="14">
        <v>606</v>
      </c>
      <c r="E13" s="8">
        <v>41</v>
      </c>
      <c r="F13" s="21">
        <f>G13+H13</f>
        <v>2232</v>
      </c>
      <c r="G13" s="14">
        <v>1202</v>
      </c>
      <c r="H13" s="14">
        <v>1030</v>
      </c>
      <c r="I13" s="16">
        <v>76</v>
      </c>
      <c r="J13" s="21">
        <f>K13+L13</f>
        <v>1334</v>
      </c>
      <c r="K13" s="14">
        <v>594</v>
      </c>
      <c r="L13" s="14">
        <v>740</v>
      </c>
    </row>
    <row r="14" spans="1:12" x14ac:dyDescent="0.15">
      <c r="A14" s="8">
        <v>7</v>
      </c>
      <c r="B14" s="21">
        <f>C14+D14</f>
        <v>1314</v>
      </c>
      <c r="C14" s="14">
        <v>653</v>
      </c>
      <c r="D14" s="14">
        <v>661</v>
      </c>
      <c r="E14" s="8">
        <v>42</v>
      </c>
      <c r="F14" s="21">
        <f>G14+H14</f>
        <v>2199</v>
      </c>
      <c r="G14" s="14">
        <v>1177</v>
      </c>
      <c r="H14" s="14">
        <v>1022</v>
      </c>
      <c r="I14" s="16">
        <v>77</v>
      </c>
      <c r="J14" s="21">
        <f>K14+L14</f>
        <v>1169</v>
      </c>
      <c r="K14" s="14">
        <v>516</v>
      </c>
      <c r="L14" s="14">
        <v>653</v>
      </c>
    </row>
    <row r="15" spans="1:12" x14ac:dyDescent="0.15">
      <c r="A15" s="8">
        <v>8</v>
      </c>
      <c r="B15" s="21">
        <f>C15+D15</f>
        <v>1288</v>
      </c>
      <c r="C15" s="14">
        <v>688</v>
      </c>
      <c r="D15" s="14">
        <v>600</v>
      </c>
      <c r="E15" s="8">
        <v>43</v>
      </c>
      <c r="F15" s="21">
        <f>G15+H15</f>
        <v>2238</v>
      </c>
      <c r="G15" s="14">
        <v>1195</v>
      </c>
      <c r="H15" s="14">
        <v>1043</v>
      </c>
      <c r="I15" s="16">
        <v>78</v>
      </c>
      <c r="J15" s="21">
        <f>K15+L15</f>
        <v>1241</v>
      </c>
      <c r="K15" s="14">
        <v>530</v>
      </c>
      <c r="L15" s="14">
        <v>711</v>
      </c>
    </row>
    <row r="16" spans="1:12" x14ac:dyDescent="0.15">
      <c r="A16" s="8">
        <v>9</v>
      </c>
      <c r="B16" s="21">
        <f>C16+D16</f>
        <v>1261</v>
      </c>
      <c r="C16" s="14">
        <v>640</v>
      </c>
      <c r="D16" s="14">
        <v>621</v>
      </c>
      <c r="E16" s="8">
        <v>44</v>
      </c>
      <c r="F16" s="21">
        <f>G16+H16</f>
        <v>2303</v>
      </c>
      <c r="G16" s="14">
        <v>1168</v>
      </c>
      <c r="H16" s="14">
        <v>1135</v>
      </c>
      <c r="I16" s="16">
        <v>79</v>
      </c>
      <c r="J16" s="21">
        <f>K16+L16</f>
        <v>1127</v>
      </c>
      <c r="K16" s="14">
        <v>474</v>
      </c>
      <c r="L16" s="14">
        <v>653</v>
      </c>
    </row>
    <row r="17" spans="1:12" x14ac:dyDescent="0.15">
      <c r="A17" s="8"/>
      <c r="B17" s="21"/>
      <c r="C17" s="21"/>
      <c r="D17" s="21"/>
      <c r="E17" s="8"/>
      <c r="F17" s="21"/>
      <c r="G17" s="21"/>
      <c r="H17" s="21"/>
      <c r="I17" s="16"/>
      <c r="J17" s="21"/>
      <c r="K17" s="21"/>
      <c r="L17" s="21"/>
    </row>
    <row r="18" spans="1:12" x14ac:dyDescent="0.15">
      <c r="A18" s="7" t="s">
        <v>6</v>
      </c>
      <c r="B18" s="13">
        <f>SUM(B19:B23)</f>
        <v>6172</v>
      </c>
      <c r="C18" s="13">
        <f>SUM(C19:C23)</f>
        <v>3169</v>
      </c>
      <c r="D18" s="13">
        <f>SUM(D19:D23)</f>
        <v>3003</v>
      </c>
      <c r="E18" s="7" t="s">
        <v>18</v>
      </c>
      <c r="F18" s="13">
        <f>SUM(F19:F23)</f>
        <v>12862</v>
      </c>
      <c r="G18" s="13">
        <f>SUM(G19:G23)</f>
        <v>6603</v>
      </c>
      <c r="H18" s="13">
        <f>SUM(H19:H23)</f>
        <v>6259</v>
      </c>
      <c r="I18" s="17" t="s">
        <v>24</v>
      </c>
      <c r="J18" s="13">
        <f>SUM(J19:J23)</f>
        <v>4353</v>
      </c>
      <c r="K18" s="13">
        <f>SUM(K19:K23)</f>
        <v>1863</v>
      </c>
      <c r="L18" s="13">
        <f>SUM(L19:L23)</f>
        <v>2490</v>
      </c>
    </row>
    <row r="19" spans="1:12" x14ac:dyDescent="0.15">
      <c r="A19" s="8">
        <v>10</v>
      </c>
      <c r="B19" s="21">
        <f>C19+D19</f>
        <v>1214</v>
      </c>
      <c r="C19" s="14">
        <v>632</v>
      </c>
      <c r="D19" s="14">
        <v>582</v>
      </c>
      <c r="E19" s="8">
        <v>45</v>
      </c>
      <c r="F19" s="21">
        <f>G19+H19</f>
        <v>2491</v>
      </c>
      <c r="G19" s="14">
        <v>1296</v>
      </c>
      <c r="H19" s="14">
        <v>1195</v>
      </c>
      <c r="I19" s="16">
        <v>80</v>
      </c>
      <c r="J19" s="21">
        <f>K19+L19</f>
        <v>951</v>
      </c>
      <c r="K19" s="14">
        <v>433</v>
      </c>
      <c r="L19" s="14">
        <v>518</v>
      </c>
    </row>
    <row r="20" spans="1:12" x14ac:dyDescent="0.15">
      <c r="A20" s="8">
        <v>11</v>
      </c>
      <c r="B20" s="21">
        <f>C20+D20</f>
        <v>1253</v>
      </c>
      <c r="C20" s="14">
        <v>635</v>
      </c>
      <c r="D20" s="14">
        <v>618</v>
      </c>
      <c r="E20" s="8">
        <v>46</v>
      </c>
      <c r="F20" s="21">
        <f>G20+H20</f>
        <v>2634</v>
      </c>
      <c r="G20" s="14">
        <v>1358</v>
      </c>
      <c r="H20" s="14">
        <v>1276</v>
      </c>
      <c r="I20" s="16">
        <v>81</v>
      </c>
      <c r="J20" s="21">
        <f>K20+L20</f>
        <v>853</v>
      </c>
      <c r="K20" s="14">
        <v>345</v>
      </c>
      <c r="L20" s="14">
        <v>508</v>
      </c>
    </row>
    <row r="21" spans="1:12" x14ac:dyDescent="0.15">
      <c r="A21" s="8">
        <v>12</v>
      </c>
      <c r="B21" s="21">
        <f>C21+D21</f>
        <v>1270</v>
      </c>
      <c r="C21" s="14">
        <v>638</v>
      </c>
      <c r="D21" s="14">
        <v>632</v>
      </c>
      <c r="E21" s="8">
        <v>47</v>
      </c>
      <c r="F21" s="21">
        <f>G21+H21</f>
        <v>2636</v>
      </c>
      <c r="G21" s="14">
        <v>1382</v>
      </c>
      <c r="H21" s="14">
        <v>1254</v>
      </c>
      <c r="I21" s="16">
        <v>82</v>
      </c>
      <c r="J21" s="21">
        <f>K21+L21</f>
        <v>968</v>
      </c>
      <c r="K21" s="14">
        <v>422</v>
      </c>
      <c r="L21" s="14">
        <v>546</v>
      </c>
    </row>
    <row r="22" spans="1:12" x14ac:dyDescent="0.15">
      <c r="A22" s="8">
        <v>13</v>
      </c>
      <c r="B22" s="21">
        <f>C22+D22</f>
        <v>1238</v>
      </c>
      <c r="C22" s="14">
        <v>632</v>
      </c>
      <c r="D22" s="14">
        <v>606</v>
      </c>
      <c r="E22" s="8">
        <v>48</v>
      </c>
      <c r="F22" s="21">
        <f>G22+H22</f>
        <v>2637</v>
      </c>
      <c r="G22" s="14">
        <v>1347</v>
      </c>
      <c r="H22" s="14">
        <v>1290</v>
      </c>
      <c r="I22" s="16">
        <v>83</v>
      </c>
      <c r="J22" s="21">
        <f>K22+L22</f>
        <v>823</v>
      </c>
      <c r="K22" s="14">
        <v>342</v>
      </c>
      <c r="L22" s="14">
        <v>481</v>
      </c>
    </row>
    <row r="23" spans="1:12" x14ac:dyDescent="0.15">
      <c r="A23" s="8">
        <v>14</v>
      </c>
      <c r="B23" s="21">
        <f>C23+D23</f>
        <v>1197</v>
      </c>
      <c r="C23" s="14">
        <v>632</v>
      </c>
      <c r="D23" s="14">
        <v>565</v>
      </c>
      <c r="E23" s="8">
        <v>49</v>
      </c>
      <c r="F23" s="21">
        <f>G23+H23</f>
        <v>2464</v>
      </c>
      <c r="G23" s="14">
        <v>1220</v>
      </c>
      <c r="H23" s="14">
        <v>1244</v>
      </c>
      <c r="I23" s="16">
        <v>84</v>
      </c>
      <c r="J23" s="21">
        <f>K23+L23</f>
        <v>758</v>
      </c>
      <c r="K23" s="14">
        <v>321</v>
      </c>
      <c r="L23" s="14">
        <v>437</v>
      </c>
    </row>
    <row r="24" spans="1:12" x14ac:dyDescent="0.15">
      <c r="A24" s="8"/>
      <c r="B24" s="21"/>
      <c r="C24" s="21"/>
      <c r="D24" s="21"/>
      <c r="E24" s="8"/>
      <c r="F24" s="21"/>
      <c r="G24" s="21"/>
      <c r="H24" s="21"/>
      <c r="I24" s="16"/>
      <c r="J24" s="21"/>
      <c r="K24" s="21"/>
      <c r="L24" s="21"/>
    </row>
    <row r="25" spans="1:12" x14ac:dyDescent="0.15">
      <c r="A25" s="7" t="s">
        <v>7</v>
      </c>
      <c r="B25" s="13">
        <f>SUM(B26:B30)</f>
        <v>6432</v>
      </c>
      <c r="C25" s="13">
        <f>SUM(C26:C30)</f>
        <v>3230</v>
      </c>
      <c r="D25" s="13">
        <f>SUM(D26:D30)</f>
        <v>3202</v>
      </c>
      <c r="E25" s="7" t="s">
        <v>13</v>
      </c>
      <c r="F25" s="13">
        <f>SUM(F26:F30)</f>
        <v>11368</v>
      </c>
      <c r="G25" s="13">
        <f>SUM(G26:G30)</f>
        <v>5925</v>
      </c>
      <c r="H25" s="13">
        <f>SUM(H26:H30)</f>
        <v>5443</v>
      </c>
      <c r="I25" s="17" t="s">
        <v>10</v>
      </c>
      <c r="J25" s="13">
        <f>SUM(J26:J30)</f>
        <v>2512</v>
      </c>
      <c r="K25" s="13">
        <f>SUM(K26:K30)</f>
        <v>974</v>
      </c>
      <c r="L25" s="13">
        <f>SUM(L26:L30)</f>
        <v>1538</v>
      </c>
    </row>
    <row r="26" spans="1:12" x14ac:dyDescent="0.15">
      <c r="A26" s="8">
        <v>15</v>
      </c>
      <c r="B26" s="21">
        <f>C26+D26</f>
        <v>1266</v>
      </c>
      <c r="C26" s="14">
        <v>631</v>
      </c>
      <c r="D26" s="14">
        <v>635</v>
      </c>
      <c r="E26" s="8">
        <v>50</v>
      </c>
      <c r="F26" s="21">
        <f>G26+H26</f>
        <v>2404</v>
      </c>
      <c r="G26" s="14">
        <v>1251</v>
      </c>
      <c r="H26" s="14">
        <v>1153</v>
      </c>
      <c r="I26" s="16">
        <v>85</v>
      </c>
      <c r="J26" s="21">
        <f>K26+L26</f>
        <v>650</v>
      </c>
      <c r="K26" s="14">
        <v>268</v>
      </c>
      <c r="L26" s="14">
        <v>382</v>
      </c>
    </row>
    <row r="27" spans="1:12" x14ac:dyDescent="0.15">
      <c r="A27" s="8">
        <v>16</v>
      </c>
      <c r="B27" s="21">
        <f>C27+D27</f>
        <v>1160</v>
      </c>
      <c r="C27" s="14">
        <v>587</v>
      </c>
      <c r="D27" s="14">
        <v>573</v>
      </c>
      <c r="E27" s="8">
        <v>51</v>
      </c>
      <c r="F27" s="21">
        <f>G27+H27</f>
        <v>2497</v>
      </c>
      <c r="G27" s="14">
        <v>1339</v>
      </c>
      <c r="H27" s="14">
        <v>1158</v>
      </c>
      <c r="I27" s="16">
        <v>86</v>
      </c>
      <c r="J27" s="21">
        <f>K27+L27</f>
        <v>592</v>
      </c>
      <c r="K27" s="14">
        <v>225</v>
      </c>
      <c r="L27" s="14">
        <v>367</v>
      </c>
    </row>
    <row r="28" spans="1:12" x14ac:dyDescent="0.15">
      <c r="A28" s="8">
        <v>17</v>
      </c>
      <c r="B28" s="21">
        <f>C28+D28</f>
        <v>1236</v>
      </c>
      <c r="C28" s="14">
        <v>648</v>
      </c>
      <c r="D28" s="14">
        <v>588</v>
      </c>
      <c r="E28" s="8">
        <v>52</v>
      </c>
      <c r="F28" s="21">
        <f>G28+H28</f>
        <v>2337</v>
      </c>
      <c r="G28" s="14">
        <v>1174</v>
      </c>
      <c r="H28" s="14">
        <v>1163</v>
      </c>
      <c r="I28" s="16">
        <v>87</v>
      </c>
      <c r="J28" s="21">
        <f>K28+L28</f>
        <v>526</v>
      </c>
      <c r="K28" s="14">
        <v>210</v>
      </c>
      <c r="L28" s="14">
        <v>316</v>
      </c>
    </row>
    <row r="29" spans="1:12" x14ac:dyDescent="0.15">
      <c r="A29" s="8">
        <v>18</v>
      </c>
      <c r="B29" s="21">
        <f>C29+D29</f>
        <v>1295</v>
      </c>
      <c r="C29" s="14">
        <v>646</v>
      </c>
      <c r="D29" s="14">
        <v>649</v>
      </c>
      <c r="E29" s="8">
        <v>53</v>
      </c>
      <c r="F29" s="21">
        <f>G29+H29</f>
        <v>1992</v>
      </c>
      <c r="G29" s="14">
        <v>1024</v>
      </c>
      <c r="H29" s="14">
        <v>968</v>
      </c>
      <c r="I29" s="16">
        <v>88</v>
      </c>
      <c r="J29" s="21">
        <f>K29+L29</f>
        <v>417</v>
      </c>
      <c r="K29" s="14">
        <v>159</v>
      </c>
      <c r="L29" s="14">
        <v>258</v>
      </c>
    </row>
    <row r="30" spans="1:12" x14ac:dyDescent="0.15">
      <c r="A30" s="8">
        <v>19</v>
      </c>
      <c r="B30" s="21">
        <f>C30+D30</f>
        <v>1475</v>
      </c>
      <c r="C30" s="14">
        <v>718</v>
      </c>
      <c r="D30" s="14">
        <v>757</v>
      </c>
      <c r="E30" s="8">
        <v>54</v>
      </c>
      <c r="F30" s="21">
        <f>G30+H30</f>
        <v>2138</v>
      </c>
      <c r="G30" s="14">
        <v>1137</v>
      </c>
      <c r="H30" s="14">
        <v>1001</v>
      </c>
      <c r="I30" s="16">
        <v>89</v>
      </c>
      <c r="J30" s="21">
        <f>K30+L30</f>
        <v>327</v>
      </c>
      <c r="K30" s="14">
        <v>112</v>
      </c>
      <c r="L30" s="14">
        <v>215</v>
      </c>
    </row>
    <row r="31" spans="1:12" x14ac:dyDescent="0.15">
      <c r="A31" s="8"/>
      <c r="B31" s="21"/>
      <c r="C31" s="14"/>
      <c r="D31" s="14"/>
      <c r="E31" s="8"/>
      <c r="F31" s="21"/>
      <c r="G31" s="21"/>
      <c r="H31" s="21"/>
      <c r="I31" s="16"/>
      <c r="J31" s="21"/>
      <c r="K31" s="21"/>
      <c r="L31" s="21"/>
    </row>
    <row r="32" spans="1:12" x14ac:dyDescent="0.15">
      <c r="A32" s="7" t="s">
        <v>1</v>
      </c>
      <c r="B32" s="13">
        <f>SUM(B33:B37)</f>
        <v>8713</v>
      </c>
      <c r="C32" s="13">
        <f>SUM(C33:C37)</f>
        <v>4366</v>
      </c>
      <c r="D32" s="13">
        <f>SUM(D33:D37)</f>
        <v>4347</v>
      </c>
      <c r="E32" s="7" t="s">
        <v>19</v>
      </c>
      <c r="F32" s="13">
        <f>SUM(F33:F37)</f>
        <v>9072</v>
      </c>
      <c r="G32" s="13">
        <f>SUM(G33:G37)</f>
        <v>4854</v>
      </c>
      <c r="H32" s="13">
        <f>SUM(H33:H37)</f>
        <v>4218</v>
      </c>
      <c r="I32" s="17" t="s">
        <v>17</v>
      </c>
      <c r="J32" s="13">
        <f>SUM(J33:J37)</f>
        <v>934</v>
      </c>
      <c r="K32" s="13">
        <f>SUM(K33:K37)</f>
        <v>274</v>
      </c>
      <c r="L32" s="13">
        <f>SUM(L33:L37)</f>
        <v>660</v>
      </c>
    </row>
    <row r="33" spans="1:12" x14ac:dyDescent="0.15">
      <c r="A33" s="8">
        <v>20</v>
      </c>
      <c r="B33" s="21">
        <f>C33+D33</f>
        <v>1523</v>
      </c>
      <c r="C33" s="14">
        <v>750</v>
      </c>
      <c r="D33" s="14">
        <v>773</v>
      </c>
      <c r="E33" s="8">
        <v>55</v>
      </c>
      <c r="F33" s="21">
        <f>G33+H33</f>
        <v>2109</v>
      </c>
      <c r="G33" s="14">
        <v>1122</v>
      </c>
      <c r="H33" s="14">
        <v>987</v>
      </c>
      <c r="I33" s="16">
        <v>90</v>
      </c>
      <c r="J33" s="21">
        <f>K33+L33</f>
        <v>259</v>
      </c>
      <c r="K33" s="14">
        <v>80</v>
      </c>
      <c r="L33" s="14">
        <v>179</v>
      </c>
    </row>
    <row r="34" spans="1:12" x14ac:dyDescent="0.15">
      <c r="A34" s="8">
        <v>21</v>
      </c>
      <c r="B34" s="21">
        <f>C34+D34</f>
        <v>1678</v>
      </c>
      <c r="C34" s="14">
        <v>854</v>
      </c>
      <c r="D34" s="14">
        <v>824</v>
      </c>
      <c r="E34" s="8">
        <v>56</v>
      </c>
      <c r="F34" s="21">
        <f>G34+H34</f>
        <v>1964</v>
      </c>
      <c r="G34" s="14">
        <v>1017</v>
      </c>
      <c r="H34" s="14">
        <v>947</v>
      </c>
      <c r="I34" s="16">
        <v>91</v>
      </c>
      <c r="J34" s="21">
        <f>K34+L34</f>
        <v>224</v>
      </c>
      <c r="K34" s="14">
        <v>69</v>
      </c>
      <c r="L34" s="14">
        <v>155</v>
      </c>
    </row>
    <row r="35" spans="1:12" x14ac:dyDescent="0.15">
      <c r="A35" s="8">
        <v>22</v>
      </c>
      <c r="B35" s="21">
        <f>C35+D35</f>
        <v>1831</v>
      </c>
      <c r="C35" s="14">
        <v>922</v>
      </c>
      <c r="D35" s="14">
        <v>909</v>
      </c>
      <c r="E35" s="8">
        <v>57</v>
      </c>
      <c r="F35" s="21">
        <f>G35+H35</f>
        <v>1817</v>
      </c>
      <c r="G35" s="14">
        <v>970</v>
      </c>
      <c r="H35" s="14">
        <v>847</v>
      </c>
      <c r="I35" s="16">
        <v>92</v>
      </c>
      <c r="J35" s="21">
        <f>K35+L35</f>
        <v>187</v>
      </c>
      <c r="K35" s="14">
        <v>63</v>
      </c>
      <c r="L35" s="14">
        <v>124</v>
      </c>
    </row>
    <row r="36" spans="1:12" x14ac:dyDescent="0.15">
      <c r="A36" s="8">
        <v>23</v>
      </c>
      <c r="B36" s="21">
        <f>C36+D36</f>
        <v>1876</v>
      </c>
      <c r="C36" s="14">
        <v>956</v>
      </c>
      <c r="D36" s="14">
        <v>920</v>
      </c>
      <c r="E36" s="8">
        <v>58</v>
      </c>
      <c r="F36" s="21">
        <f>G36+H36</f>
        <v>1666</v>
      </c>
      <c r="G36" s="14">
        <v>917</v>
      </c>
      <c r="H36" s="14">
        <v>749</v>
      </c>
      <c r="I36" s="16">
        <v>93</v>
      </c>
      <c r="J36" s="21">
        <f>K36+L36</f>
        <v>129</v>
      </c>
      <c r="K36" s="14">
        <v>37</v>
      </c>
      <c r="L36" s="14">
        <v>92</v>
      </c>
    </row>
    <row r="37" spans="1:12" x14ac:dyDescent="0.15">
      <c r="A37" s="8">
        <v>24</v>
      </c>
      <c r="B37" s="21">
        <f>C37+D37</f>
        <v>1805</v>
      </c>
      <c r="C37" s="14">
        <v>884</v>
      </c>
      <c r="D37" s="14">
        <v>921</v>
      </c>
      <c r="E37" s="8">
        <v>59</v>
      </c>
      <c r="F37" s="21">
        <f>G37+H37</f>
        <v>1516</v>
      </c>
      <c r="G37" s="14">
        <v>828</v>
      </c>
      <c r="H37" s="14">
        <v>688</v>
      </c>
      <c r="I37" s="16">
        <v>94</v>
      </c>
      <c r="J37" s="21">
        <f>K37+L37</f>
        <v>135</v>
      </c>
      <c r="K37" s="14">
        <v>25</v>
      </c>
      <c r="L37" s="14">
        <v>110</v>
      </c>
    </row>
    <row r="38" spans="1:12" x14ac:dyDescent="0.15">
      <c r="A38" s="8"/>
      <c r="B38" s="21"/>
      <c r="C38" s="21"/>
      <c r="D38" s="21"/>
      <c r="E38" s="8"/>
      <c r="F38" s="21"/>
      <c r="G38" s="21"/>
      <c r="H38" s="21"/>
      <c r="I38" s="16"/>
      <c r="J38" s="21"/>
      <c r="K38" s="21"/>
      <c r="L38" s="21"/>
    </row>
    <row r="39" spans="1:12" x14ac:dyDescent="0.15">
      <c r="A39" s="7" t="s">
        <v>4</v>
      </c>
      <c r="B39" s="13">
        <f>SUM(B40:B44)</f>
        <v>9152</v>
      </c>
      <c r="C39" s="13">
        <f>SUM(C40:C44)</f>
        <v>4650</v>
      </c>
      <c r="D39" s="13">
        <f>SUM(D40:D44)</f>
        <v>4502</v>
      </c>
      <c r="E39" s="7" t="s">
        <v>21</v>
      </c>
      <c r="F39" s="13">
        <f>SUM(F40:F44)</f>
        <v>6638</v>
      </c>
      <c r="G39" s="13">
        <f>SUM(G40:G44)</f>
        <v>3570</v>
      </c>
      <c r="H39" s="13">
        <f>SUM(H40:H44)</f>
        <v>3068</v>
      </c>
      <c r="I39" s="17" t="s">
        <v>20</v>
      </c>
      <c r="J39" s="13">
        <f>SUM(J40:J44)</f>
        <v>231</v>
      </c>
      <c r="K39" s="13">
        <f>SUM(K40:K44)</f>
        <v>43</v>
      </c>
      <c r="L39" s="13">
        <f>SUM(L40:L44)</f>
        <v>188</v>
      </c>
    </row>
    <row r="40" spans="1:12" x14ac:dyDescent="0.15">
      <c r="A40" s="8">
        <v>25</v>
      </c>
      <c r="B40" s="21">
        <f>C40+D40</f>
        <v>1938</v>
      </c>
      <c r="C40" s="14">
        <v>964</v>
      </c>
      <c r="D40" s="14">
        <v>974</v>
      </c>
      <c r="E40" s="8">
        <v>60</v>
      </c>
      <c r="F40" s="21">
        <f>G40+H40</f>
        <v>1428</v>
      </c>
      <c r="G40" s="14">
        <v>741</v>
      </c>
      <c r="H40" s="14">
        <v>687</v>
      </c>
      <c r="I40" s="16">
        <v>95</v>
      </c>
      <c r="J40" s="21">
        <f>K40+L40</f>
        <v>87</v>
      </c>
      <c r="K40" s="14">
        <v>16</v>
      </c>
      <c r="L40" s="14">
        <v>71</v>
      </c>
    </row>
    <row r="41" spans="1:12" x14ac:dyDescent="0.15">
      <c r="A41" s="8">
        <v>26</v>
      </c>
      <c r="B41" s="21">
        <f>C41+D41</f>
        <v>1767</v>
      </c>
      <c r="C41" s="14">
        <v>890</v>
      </c>
      <c r="D41" s="14">
        <v>877</v>
      </c>
      <c r="E41" s="8">
        <v>61</v>
      </c>
      <c r="F41" s="21">
        <f>G41+H41</f>
        <v>1429</v>
      </c>
      <c r="G41" s="14">
        <v>793</v>
      </c>
      <c r="H41" s="14">
        <v>636</v>
      </c>
      <c r="I41" s="16">
        <v>96</v>
      </c>
      <c r="J41" s="21">
        <f>K41+L41</f>
        <v>57</v>
      </c>
      <c r="K41" s="14">
        <v>9</v>
      </c>
      <c r="L41" s="14">
        <v>48</v>
      </c>
    </row>
    <row r="42" spans="1:12" x14ac:dyDescent="0.15">
      <c r="A42" s="8">
        <v>27</v>
      </c>
      <c r="B42" s="21">
        <f>C42+D42</f>
        <v>1795</v>
      </c>
      <c r="C42" s="14">
        <v>927</v>
      </c>
      <c r="D42" s="14">
        <v>868</v>
      </c>
      <c r="E42" s="8">
        <v>62</v>
      </c>
      <c r="F42" s="21">
        <f>G42+H42</f>
        <v>1322</v>
      </c>
      <c r="G42" s="14">
        <v>763</v>
      </c>
      <c r="H42" s="14">
        <v>559</v>
      </c>
      <c r="I42" s="16">
        <v>97</v>
      </c>
      <c r="J42" s="21">
        <f>K42+L42</f>
        <v>45</v>
      </c>
      <c r="K42" s="14">
        <v>12</v>
      </c>
      <c r="L42" s="14">
        <v>33</v>
      </c>
    </row>
    <row r="43" spans="1:12" x14ac:dyDescent="0.15">
      <c r="A43" s="8">
        <v>28</v>
      </c>
      <c r="B43" s="21">
        <f>C43+D43</f>
        <v>1908</v>
      </c>
      <c r="C43" s="14">
        <v>984</v>
      </c>
      <c r="D43" s="14">
        <v>924</v>
      </c>
      <c r="E43" s="8">
        <v>63</v>
      </c>
      <c r="F43" s="21">
        <f>G43+H43</f>
        <v>1227</v>
      </c>
      <c r="G43" s="14">
        <v>626</v>
      </c>
      <c r="H43" s="14">
        <v>601</v>
      </c>
      <c r="I43" s="16">
        <v>98</v>
      </c>
      <c r="J43" s="21">
        <f>K43+L43</f>
        <v>21</v>
      </c>
      <c r="K43" s="14">
        <v>2</v>
      </c>
      <c r="L43" s="14">
        <v>19</v>
      </c>
    </row>
    <row r="44" spans="1:12" x14ac:dyDescent="0.15">
      <c r="A44" s="8">
        <v>29</v>
      </c>
      <c r="B44" s="21">
        <f>C44+D44</f>
        <v>1744</v>
      </c>
      <c r="C44" s="14">
        <v>885</v>
      </c>
      <c r="D44" s="14">
        <v>859</v>
      </c>
      <c r="E44" s="8">
        <v>64</v>
      </c>
      <c r="F44" s="21">
        <f>G44+H44</f>
        <v>1232</v>
      </c>
      <c r="G44" s="14">
        <v>647</v>
      </c>
      <c r="H44" s="14">
        <v>585</v>
      </c>
      <c r="I44" s="16">
        <v>99</v>
      </c>
      <c r="J44" s="21">
        <f>K44+L44</f>
        <v>21</v>
      </c>
      <c r="K44" s="14">
        <v>4</v>
      </c>
      <c r="L44" s="14">
        <v>17</v>
      </c>
    </row>
    <row r="45" spans="1:12" x14ac:dyDescent="0.15">
      <c r="A45" s="8"/>
      <c r="B45" s="21"/>
      <c r="C45" s="21"/>
      <c r="D45" s="21"/>
      <c r="E45" s="8"/>
      <c r="F45" s="21"/>
      <c r="G45" s="21"/>
      <c r="H45" s="21"/>
      <c r="I45" s="16"/>
      <c r="J45" s="21"/>
      <c r="K45" s="21"/>
      <c r="L45" s="21"/>
    </row>
    <row r="46" spans="1:12" x14ac:dyDescent="0.15">
      <c r="A46" s="7" t="s">
        <v>0</v>
      </c>
      <c r="B46" s="13">
        <f>SUM(B47:B51)</f>
        <v>9582</v>
      </c>
      <c r="C46" s="13">
        <f>SUM(C47:C51)</f>
        <v>4950</v>
      </c>
      <c r="D46" s="13">
        <f>SUM(D47:D51)</f>
        <v>4632</v>
      </c>
      <c r="E46" s="7" t="s">
        <v>22</v>
      </c>
      <c r="F46" s="13">
        <f>SUM(F47:F51)</f>
        <v>6465</v>
      </c>
      <c r="G46" s="13">
        <f>SUM(G47:G51)</f>
        <v>3244</v>
      </c>
      <c r="H46" s="13">
        <f>SUM(H47:H51)</f>
        <v>3221</v>
      </c>
      <c r="I46" s="17" t="s">
        <v>27</v>
      </c>
      <c r="J46" s="13">
        <f t="shared" ref="J46:J51" si="0">K46+L46</f>
        <v>39</v>
      </c>
      <c r="K46" s="13">
        <f>SUM(K47:K51)</f>
        <v>5</v>
      </c>
      <c r="L46" s="13">
        <f>SUM(L47:L51)</f>
        <v>34</v>
      </c>
    </row>
    <row r="47" spans="1:12" x14ac:dyDescent="0.15">
      <c r="A47" s="8">
        <v>30</v>
      </c>
      <c r="B47" s="21">
        <f>C47+D47</f>
        <v>1856</v>
      </c>
      <c r="C47" s="14">
        <v>963</v>
      </c>
      <c r="D47" s="14">
        <v>893</v>
      </c>
      <c r="E47" s="8">
        <v>65</v>
      </c>
      <c r="F47" s="21">
        <f>G47+H47</f>
        <v>1131</v>
      </c>
      <c r="G47" s="14">
        <v>589</v>
      </c>
      <c r="H47" s="14">
        <v>542</v>
      </c>
      <c r="I47" s="8">
        <v>100</v>
      </c>
      <c r="J47" s="21">
        <f t="shared" si="0"/>
        <v>15</v>
      </c>
      <c r="K47" s="14">
        <v>1</v>
      </c>
      <c r="L47" s="14">
        <v>14</v>
      </c>
    </row>
    <row r="48" spans="1:12" x14ac:dyDescent="0.15">
      <c r="A48" s="8">
        <v>31</v>
      </c>
      <c r="B48" s="21">
        <f>C48+D48</f>
        <v>1878</v>
      </c>
      <c r="C48" s="14">
        <v>927</v>
      </c>
      <c r="D48" s="14">
        <v>951</v>
      </c>
      <c r="E48" s="8">
        <v>66</v>
      </c>
      <c r="F48" s="21">
        <f>G48+H48</f>
        <v>1264</v>
      </c>
      <c r="G48" s="14">
        <v>655</v>
      </c>
      <c r="H48" s="14">
        <v>609</v>
      </c>
      <c r="I48" s="8">
        <v>101</v>
      </c>
      <c r="J48" s="21">
        <f t="shared" si="0"/>
        <v>15</v>
      </c>
      <c r="K48" s="14">
        <v>3</v>
      </c>
      <c r="L48" s="14">
        <v>12</v>
      </c>
    </row>
    <row r="49" spans="1:12" x14ac:dyDescent="0.15">
      <c r="A49" s="8">
        <v>32</v>
      </c>
      <c r="B49" s="21">
        <f>C49+D49</f>
        <v>1886</v>
      </c>
      <c r="C49" s="14">
        <v>1024</v>
      </c>
      <c r="D49" s="14">
        <v>862</v>
      </c>
      <c r="E49" s="8">
        <v>67</v>
      </c>
      <c r="F49" s="21">
        <f>G49+H49</f>
        <v>1317</v>
      </c>
      <c r="G49" s="14">
        <v>657</v>
      </c>
      <c r="H49" s="14">
        <v>660</v>
      </c>
      <c r="I49" s="8">
        <v>102</v>
      </c>
      <c r="J49" s="21">
        <f t="shared" si="0"/>
        <v>2</v>
      </c>
      <c r="K49" s="14">
        <v>0</v>
      </c>
      <c r="L49" s="14">
        <v>2</v>
      </c>
    </row>
    <row r="50" spans="1:12" x14ac:dyDescent="0.15">
      <c r="A50" s="8">
        <v>33</v>
      </c>
      <c r="B50" s="21">
        <f>C50+D50</f>
        <v>1952</v>
      </c>
      <c r="C50" s="14">
        <v>1021</v>
      </c>
      <c r="D50" s="14">
        <v>931</v>
      </c>
      <c r="E50" s="8">
        <v>68</v>
      </c>
      <c r="F50" s="21">
        <f>G50+H50</f>
        <v>1320</v>
      </c>
      <c r="G50" s="14">
        <v>646</v>
      </c>
      <c r="H50" s="14">
        <v>674</v>
      </c>
      <c r="I50" s="8">
        <v>103</v>
      </c>
      <c r="J50" s="21">
        <f t="shared" si="0"/>
        <v>5</v>
      </c>
      <c r="K50" s="14">
        <v>1</v>
      </c>
      <c r="L50" s="14">
        <v>4</v>
      </c>
    </row>
    <row r="51" spans="1:12" x14ac:dyDescent="0.15">
      <c r="A51" s="8">
        <v>34</v>
      </c>
      <c r="B51" s="21">
        <f>C51+D51</f>
        <v>2010</v>
      </c>
      <c r="C51" s="14">
        <v>1015</v>
      </c>
      <c r="D51" s="14">
        <v>995</v>
      </c>
      <c r="E51" s="8">
        <v>69</v>
      </c>
      <c r="F51" s="21">
        <f>G51+H51</f>
        <v>1433</v>
      </c>
      <c r="G51" s="14">
        <v>697</v>
      </c>
      <c r="H51" s="14">
        <v>736</v>
      </c>
      <c r="I51" s="8">
        <v>104</v>
      </c>
      <c r="J51" s="21">
        <f t="shared" si="0"/>
        <v>2</v>
      </c>
      <c r="K51" s="14">
        <v>0</v>
      </c>
      <c r="L51" s="14">
        <v>2</v>
      </c>
    </row>
    <row r="52" spans="1:12" x14ac:dyDescent="0.15">
      <c r="A52" s="8"/>
      <c r="B52" s="21"/>
      <c r="C52" s="14"/>
      <c r="D52" s="14"/>
      <c r="E52" s="8"/>
      <c r="F52" s="21"/>
      <c r="G52" s="14"/>
      <c r="H52" s="14"/>
      <c r="I52" s="8"/>
      <c r="J52" s="21"/>
      <c r="K52" s="14"/>
      <c r="L52" s="14"/>
    </row>
    <row r="53" spans="1:12" x14ac:dyDescent="0.15">
      <c r="A53" s="9"/>
      <c r="B53" s="22"/>
      <c r="C53" s="22"/>
      <c r="D53" s="22"/>
      <c r="E53" s="9"/>
      <c r="F53" s="22"/>
      <c r="G53" s="22"/>
      <c r="H53" s="22"/>
      <c r="I53" s="18" t="s">
        <v>28</v>
      </c>
      <c r="J53" s="19">
        <f>K53+L53</f>
        <v>2</v>
      </c>
      <c r="K53" s="19">
        <v>0</v>
      </c>
      <c r="L53" s="19">
        <v>2</v>
      </c>
    </row>
  </sheetData>
  <phoneticPr fontId="2"/>
  <pageMargins left="0.6692913385826772" right="0.23622047244094491" top="0.55000000000000004" bottom="0.19685039370078741" header="0.27559055118110237" footer="0.19685039370078741"/>
  <pageSetup paperSize="9" scale="77" orientation="landscape" r:id="rId1"/>
  <headerFooter alignWithMargins="0">
    <oddHeader>&amp;L&amp;16　                          &amp;C&amp;16朝霞市年齢（各齢）別男女別人口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令和2年4月1日現在</vt:lpstr>
    </vt:vector>
  </TitlesOfParts>
  <Company>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dpws341</cp:lastModifiedBy>
  <dcterms:created xsi:type="dcterms:W3CDTF">2020-01-17T01:29:43Z</dcterms:created>
  <dcterms:modified xsi:type="dcterms:W3CDTF">2020-04-09T05:26:04Z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2020-01-17T01:29:43Z</vt:filetime>
  </property>
</Properties>
</file>