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730" windowHeight="8310"/>
  </bookViews>
  <sheets>
    <sheet name="R2.3.1" sheetId="3" r:id="rId1"/>
  </sheets>
  <calcPr calcId="162913"/>
</workbook>
</file>

<file path=xl/calcChain.xml><?xml version="1.0" encoding="utf-8"?>
<calcChain xmlns="http://schemas.openxmlformats.org/spreadsheetml/2006/main">
  <c r="L36" i="3" l="1"/>
  <c r="I36" i="3"/>
  <c r="D36" i="3"/>
  <c r="C6" i="3"/>
  <c r="C5" i="3"/>
  <c r="E4" i="3"/>
  <c r="D4" i="3"/>
  <c r="C4" i="3" s="1"/>
  <c r="B4" i="3"/>
  <c r="B5" i="3" s="1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<sst xmlns="http://schemas.openxmlformats.org/spreadsheetml/2006/main" count="113" uniqueCount="71">
  <si>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</si>
  <si>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</si>
  <si>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</si>
  <si>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</si>
  <si>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</si>
  <si>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</si>
  <si>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</si>
  <si>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</si>
  <si>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</si>
  <si>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</si>
  <si>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</si>
  <si>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</si>
  <si>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</si>
  <si>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</si>
  <si>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</si>
  <si>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</si>
  <si>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</si>
  <si>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</si>
  <si>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</si>
  <si>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</si>
  <si>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</si>
  <si>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</si>
  <si>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</si>
  <si>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</si>
  <si>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</si>
  <si>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</si>
  <si>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</si>
  <si>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</si>
  <si>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</si>
  <si>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</si>
  <si>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</si>
  <si>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</si>
  <si>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</si>
  <si>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</si>
  <si>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</si>
  <si>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</si>
  <si>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</si>
  <si>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</si>
  <si>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</si>
  <si>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</si>
  <si>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</si>
  <si>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</si>
  <si>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</si>
  <si>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</si>
  <si>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</si>
  <si>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</si>
  <si>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</si>
  <si>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</si>
  <si>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</si>
  <si>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</si>
  <si>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</si>
  <si>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</si>
  <si>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</si>
  <si>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</si>
  <si>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</si>
  <si>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</si>
  <si>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</si>
  <si>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</si>
  <si>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</si>
  <si>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</si>
  <si>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</si>
  <si>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</si>
  <si>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</si>
  <si>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</si>
  <si>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</si>
  <si>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</si>
  <si>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</si>
  <si>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</si>
  <si>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</si>
  <si>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</si>
  <si>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令和２年３月１日現在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</si>
</sst>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7" xfId="1" applyNumberFormat="1" applyFont="1" applyBorder="1" applyAlignment="1">
      <alignment horizontal="center" vertical="center"/>
    </xf>
    <xf numFmtId="178" fontId="5" fillId="0" borderId="26" xfId="1" applyNumberFormat="1" applyFont="1" applyBorder="1" applyAlignment="1">
      <alignment horizontal="right" vertical="center"/>
    </xf>
    <xf numFmtId="176" fontId="1" fillId="0" borderId="27" xfId="1" applyNumberFormat="1" applyFont="1" applyBorder="1" applyAlignment="1">
      <alignment horizontal="center" vertical="center"/>
    </xf>
    <xf numFmtId="176" fontId="1" fillId="0" borderId="28" xfId="1" applyNumberFormat="1" applyFont="1" applyBorder="1" applyAlignment="1">
      <alignment horizontal="center" vertical="center" shrinkToFit="1"/>
    </xf>
    <xf numFmtId="176" fontId="5" fillId="0" borderId="28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6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left"/>
    </xf>
    <xf numFmtId="176" fontId="1" fillId="0" borderId="0" xfId="2" applyNumberFormat="1"/>
    <xf numFmtId="176" fontId="8" fillId="0" borderId="33" xfId="2" applyNumberFormat="1" applyFont="1" applyBorder="1" applyAlignment="1">
      <alignment horizontal="right"/>
    </xf>
    <xf numFmtId="178" fontId="1" fillId="0" borderId="1" xfId="2" applyNumberFormat="1" applyBorder="1" applyAlignment="1">
      <alignment horizontal="center" vertical="center"/>
    </xf>
    <xf numFmtId="178" fontId="1" fillId="0" borderId="7" xfId="2" applyNumberFormat="1" applyBorder="1" applyAlignment="1">
      <alignment horizontal="center" vertical="center"/>
    </xf>
    <xf numFmtId="178" fontId="1" fillId="0" borderId="13" xfId="2" applyNumberFormat="1" applyBorder="1" applyAlignment="1">
      <alignment horizontal="center" vertical="center"/>
    </xf>
    <xf numFmtId="178" fontId="1" fillId="0" borderId="18" xfId="2" applyNumberFormat="1" applyBorder="1" applyAlignment="1">
      <alignment horizontal="center" vertical="center"/>
    </xf>
    <xf numFmtId="178" fontId="1" fillId="0" borderId="22" xfId="2" applyNumberFormat="1" applyBorder="1" applyAlignment="1">
      <alignment horizontal="center" vertical="center"/>
    </xf>
    <xf numFmtId="178" fontId="1" fillId="0" borderId="34" xfId="2" applyNumberFormat="1" applyBorder="1" applyAlignment="1">
      <alignment horizontal="center" vertical="center"/>
    </xf>
    <xf numFmtId="178" fontId="1" fillId="0" borderId="2" xfId="2" applyNumberFormat="1" applyBorder="1" applyAlignment="1">
      <alignment horizontal="center" vertical="center"/>
    </xf>
    <xf numFmtId="178" fontId="1" fillId="2" borderId="19" xfId="2" applyNumberFormat="1" applyFill="1" applyBorder="1" applyAlignment="1">
      <alignment horizontal="center" vertical="center"/>
    </xf>
    <xf numFmtId="178" fontId="1" fillId="2" borderId="23" xfId="2" applyNumberFormat="1" applyFill="1" applyBorder="1" applyAlignment="1">
      <alignment horizontal="center" vertical="center"/>
    </xf>
    <xf numFmtId="178" fontId="5" fillId="0" borderId="26" xfId="2" applyNumberFormat="1" applyFont="1" applyBorder="1"/>
    <xf numFmtId="178" fontId="5" fillId="0" borderId="29" xfId="2" applyNumberFormat="1" applyFont="1" applyBorder="1"/>
    <xf numFmtId="178" fontId="1" fillId="2" borderId="30" xfId="2" applyNumberFormat="1" applyFill="1" applyBorder="1" applyAlignment="1">
      <alignment horizontal="center" vertical="center"/>
    </xf>
    <xf numFmtId="178" fontId="5" fillId="0" borderId="35" xfId="2" applyNumberFormat="1" applyFont="1" applyBorder="1"/>
    <xf numFmtId="178" fontId="1" fillId="0" borderId="3" xfId="2" applyNumberFormat="1" applyBorder="1" applyAlignment="1">
      <alignment horizontal="center" vertical="center"/>
    </xf>
    <xf numFmtId="178" fontId="1" fillId="2" borderId="20" xfId="2" applyNumberFormat="1" applyFill="1" applyBorder="1" applyAlignment="1">
      <alignment horizontal="center" vertical="center"/>
    </xf>
    <xf numFmtId="178" fontId="1" fillId="2" borderId="24" xfId="2" applyNumberFormat="1" applyFill="1" applyBorder="1" applyAlignment="1">
      <alignment horizontal="center" vertical="center"/>
    </xf>
    <xf numFmtId="178" fontId="5" fillId="0" borderId="9" xfId="2" applyNumberFormat="1" applyFont="1" applyBorder="1"/>
    <xf numFmtId="178" fontId="5" fillId="0" borderId="14" xfId="2" applyNumberFormat="1" applyFont="1" applyBorder="1"/>
    <xf numFmtId="178" fontId="1" fillId="2" borderId="31" xfId="2" applyNumberFormat="1" applyFill="1" applyBorder="1" applyAlignment="1">
      <alignment horizontal="center" vertical="center"/>
    </xf>
    <xf numFmtId="178" fontId="5" fillId="0" borderId="36" xfId="2" applyNumberFormat="1" applyFont="1" applyBorder="1"/>
    <xf numFmtId="176" fontId="1" fillId="0" borderId="0" xfId="2" applyNumberFormat="1" applyAlignment="1">
      <alignment horizontal="center"/>
    </xf>
    <xf numFmtId="178" fontId="1" fillId="0" borderId="4" xfId="2" applyNumberFormat="1" applyBorder="1" applyAlignment="1">
      <alignment horizontal="center" vertical="center"/>
    </xf>
    <xf numFmtId="178" fontId="1" fillId="2" borderId="3" xfId="2" applyNumberFormat="1" applyFont="1" applyFill="1" applyBorder="1" applyAlignment="1">
      <alignment horizontal="center" vertical="center"/>
    </xf>
    <xf numFmtId="177" fontId="5" fillId="0" borderId="9" xfId="2" applyNumberFormat="1" applyFont="1" applyBorder="1"/>
    <xf numFmtId="177" fontId="5" fillId="0" borderId="14" xfId="2" applyNumberFormat="1" applyFont="1" applyBorder="1"/>
    <xf numFmtId="178" fontId="8" fillId="2" borderId="20" xfId="2" applyNumberFormat="1" applyFont="1" applyFill="1" applyBorder="1" applyAlignment="1">
      <alignment horizontal="center" vertical="center"/>
    </xf>
    <xf numFmtId="178" fontId="8" fillId="2" borderId="31" xfId="2" applyNumberFormat="1" applyFont="1" applyFill="1" applyBorder="1" applyAlignment="1">
      <alignment horizontal="center" vertical="center"/>
    </xf>
    <xf numFmtId="178" fontId="1" fillId="2" borderId="5" xfId="2" applyNumberFormat="1" applyFill="1" applyBorder="1" applyAlignment="1">
      <alignment horizontal="center" vertical="center"/>
    </xf>
    <xf numFmtId="177" fontId="5" fillId="0" borderId="12" xfId="2" applyNumberFormat="1" applyFont="1" applyBorder="1"/>
    <xf numFmtId="177" fontId="5" fillId="0" borderId="17" xfId="2" applyNumberFormat="1" applyFont="1" applyBorder="1"/>
    <xf numFmtId="178" fontId="1" fillId="2" borderId="21" xfId="2" applyNumberFormat="1" applyFill="1" applyBorder="1" applyAlignment="1">
      <alignment horizontal="center" vertical="center"/>
    </xf>
    <xf numFmtId="178" fontId="1" fillId="2" borderId="25" xfId="2" applyNumberFormat="1" applyFill="1" applyBorder="1" applyAlignment="1">
      <alignment horizontal="center" vertical="center"/>
    </xf>
    <xf numFmtId="178" fontId="5" fillId="0" borderId="12" xfId="2" applyNumberFormat="1" applyFont="1" applyBorder="1"/>
    <xf numFmtId="178" fontId="5" fillId="0" borderId="17" xfId="2" applyNumberFormat="1" applyFont="1" applyBorder="1"/>
    <xf numFmtId="178" fontId="8" fillId="2" borderId="21" xfId="2" applyNumberFormat="1" applyFont="1" applyFill="1" applyBorder="1" applyAlignment="1">
      <alignment horizontal="center" vertical="center"/>
    </xf>
    <xf numFmtId="178" fontId="8" fillId="2" borderId="32" xfId="2" applyNumberFormat="1" applyFont="1" applyFill="1" applyBorder="1" applyAlignment="1">
      <alignment horizontal="center" vertical="center"/>
    </xf>
    <xf numFmtId="178" fontId="5" fillId="0" borderId="37" xfId="2" applyNumberFormat="1" applyFont="1" applyBorder="1"/>
    <xf numFmtId="176" fontId="4" fillId="0" borderId="6" xfId="2" applyNumberFormat="1" applyFont="1" applyBorder="1" applyAlignment="1">
      <alignment horizontal="left"/>
    </xf>
    <xf numFmtId="176" fontId="1" fillId="0" borderId="0" xfId="2" applyNumberFormat="1" applyAlignment="1">
      <alignment horizontal="center" vertical="center"/>
    </xf>
    <xf numFmtId="176" fontId="4" fillId="0" borderId="0" xfId="2" applyNumberFormat="1" applyFont="1" applyBorder="1" applyAlignment="1">
      <alignment horizontal="left"/>
    </xf>
    <xf numFmtId="176" fontId="1" fillId="0" borderId="10" xfId="2" applyNumberFormat="1" applyBorder="1" applyAlignment="1">
      <alignment horizontal="left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H18" sqref="H18"/>
    </sheetView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O2" s="22" t="s">
        <v>70</v>
      </c>
      <c r="P2" s="22"/>
      <c r="Q2" s="22"/>
    </row>
    <row r="3" spans="1:19" ht="20.25" customHeight="1" thickBot="1" x14ac:dyDescent="0.2">
      <c r="A3" s="23" t="s">
        <v>1</v>
      </c>
      <c r="B3" s="24" t="s">
        <v>26</v>
      </c>
      <c r="C3" s="24" t="s">
        <v>31</v>
      </c>
      <c r="D3" s="24" t="s">
        <v>29</v>
      </c>
      <c r="E3" s="25" t="s">
        <v>32</v>
      </c>
      <c r="F3" s="26" t="s">
        <v>1</v>
      </c>
      <c r="G3" s="27"/>
      <c r="H3" s="24" t="s">
        <v>26</v>
      </c>
      <c r="I3" s="24" t="s">
        <v>31</v>
      </c>
      <c r="J3" s="24" t="s">
        <v>29</v>
      </c>
      <c r="K3" s="25" t="s">
        <v>32</v>
      </c>
      <c r="L3" s="26" t="s">
        <v>1</v>
      </c>
      <c r="M3" s="27"/>
      <c r="N3" s="24" t="s">
        <v>26</v>
      </c>
      <c r="O3" s="24" t="s">
        <v>31</v>
      </c>
      <c r="P3" s="24" t="s">
        <v>29</v>
      </c>
      <c r="Q3" s="28" t="s">
        <v>32</v>
      </c>
    </row>
    <row r="4" spans="1:19" ht="17.25" customHeight="1" thickTop="1" x14ac:dyDescent="0.2">
      <c r="A4" s="29" t="s">
        <v>4</v>
      </c>
      <c r="B4" s="1">
        <f>SUM(B9:B31,H4:H31,N4:N31)</f>
        <v>66663</v>
      </c>
      <c r="C4" s="1">
        <f>D4+E4</f>
        <v>141929</v>
      </c>
      <c r="D4" s="1">
        <f>SUM(D9:D31,J4:J31,P4:P31)</f>
        <v>71524</v>
      </c>
      <c r="E4" s="1">
        <f>SUM(E9:E31,K4:K31,Q4:Q31)</f>
        <v>70405</v>
      </c>
      <c r="F4" s="30" t="s">
        <v>20</v>
      </c>
      <c r="G4" s="31"/>
      <c r="H4" s="32">
        <v>966</v>
      </c>
      <c r="I4" s="14">
        <v>2204</v>
      </c>
      <c r="J4" s="32">
        <v>1121</v>
      </c>
      <c r="K4" s="33">
        <v>1083</v>
      </c>
      <c r="L4" s="30" t="s">
        <v>11</v>
      </c>
      <c r="M4" s="34"/>
      <c r="N4" s="32">
        <v>665</v>
      </c>
      <c r="O4" s="14">
        <v>1351</v>
      </c>
      <c r="P4" s="32">
        <v>697</v>
      </c>
      <c r="Q4" s="35">
        <v>654</v>
      </c>
    </row>
    <row r="5" spans="1:19" ht="17.25" customHeight="1" x14ac:dyDescent="0.2">
      <c r="A5" s="36" t="s">
        <v>2</v>
      </c>
      <c r="B5" s="1">
        <f>B4-B6-B7</f>
        <v>63610</v>
      </c>
      <c r="C5" s="1">
        <f>SUM(D5:E5)</f>
        <v>137743</v>
      </c>
      <c r="D5" s="1">
        <v>69409</v>
      </c>
      <c r="E5" s="1">
        <v>68334</v>
      </c>
      <c r="F5" s="37" t="s">
        <v>38</v>
      </c>
      <c r="G5" s="38"/>
      <c r="H5" s="39">
        <v>804</v>
      </c>
      <c r="I5" s="2">
        <v>1810</v>
      </c>
      <c r="J5" s="39">
        <v>903</v>
      </c>
      <c r="K5" s="40">
        <v>907</v>
      </c>
      <c r="L5" s="37" t="s">
        <v>37</v>
      </c>
      <c r="M5" s="41"/>
      <c r="N5" s="39">
        <v>1072</v>
      </c>
      <c r="O5" s="2">
        <v>1979</v>
      </c>
      <c r="P5" s="39">
        <v>977</v>
      </c>
      <c r="Q5" s="42">
        <v>1002</v>
      </c>
      <c r="R5" s="43"/>
      <c r="S5" s="43"/>
    </row>
    <row r="6" spans="1:19" ht="17.25" customHeight="1" x14ac:dyDescent="0.2">
      <c r="A6" s="36" t="s">
        <v>0</v>
      </c>
      <c r="B6" s="2">
        <v>2388</v>
      </c>
      <c r="C6" s="1">
        <f>SUM(D6:E6)</f>
        <v>4186</v>
      </c>
      <c r="D6" s="2">
        <v>2115</v>
      </c>
      <c r="E6" s="10">
        <v>2071</v>
      </c>
      <c r="F6" s="37" t="s">
        <v>39</v>
      </c>
      <c r="G6" s="38"/>
      <c r="H6" s="39">
        <v>236</v>
      </c>
      <c r="I6" s="2">
        <v>346</v>
      </c>
      <c r="J6" s="39">
        <v>239</v>
      </c>
      <c r="K6" s="40">
        <v>107</v>
      </c>
      <c r="L6" s="37" t="s">
        <v>38</v>
      </c>
      <c r="M6" s="41"/>
      <c r="N6" s="39">
        <v>2003</v>
      </c>
      <c r="O6" s="2">
        <v>4323</v>
      </c>
      <c r="P6" s="39">
        <v>2169</v>
      </c>
      <c r="Q6" s="42">
        <v>2154</v>
      </c>
    </row>
    <row r="7" spans="1:19" ht="17.25" customHeight="1" x14ac:dyDescent="0.2">
      <c r="A7" s="36" t="s">
        <v>7</v>
      </c>
      <c r="B7" s="2">
        <v>665</v>
      </c>
      <c r="C7" s="6"/>
      <c r="D7" s="9"/>
      <c r="E7" s="11"/>
      <c r="F7" s="37" t="s">
        <v>40</v>
      </c>
      <c r="G7" s="38"/>
      <c r="H7" s="2">
        <v>0</v>
      </c>
      <c r="I7" s="2">
        <v>0</v>
      </c>
      <c r="J7" s="2">
        <v>0</v>
      </c>
      <c r="K7" s="10">
        <v>0</v>
      </c>
      <c r="L7" s="37" t="s">
        <v>14</v>
      </c>
      <c r="M7" s="41"/>
      <c r="N7" s="39">
        <v>729</v>
      </c>
      <c r="O7" s="2">
        <v>1772</v>
      </c>
      <c r="P7" s="39">
        <v>884</v>
      </c>
      <c r="Q7" s="42">
        <v>888</v>
      </c>
    </row>
    <row r="8" spans="1:19" ht="17.25" customHeight="1" x14ac:dyDescent="0.2">
      <c r="A8" s="44"/>
      <c r="B8" s="3"/>
      <c r="C8" s="7"/>
      <c r="D8" s="3"/>
      <c r="E8" s="12"/>
      <c r="F8" s="37" t="s">
        <v>41</v>
      </c>
      <c r="G8" s="38"/>
      <c r="H8" s="39">
        <v>31</v>
      </c>
      <c r="I8" s="2">
        <v>50</v>
      </c>
      <c r="J8" s="39">
        <v>29</v>
      </c>
      <c r="K8" s="40">
        <v>21</v>
      </c>
      <c r="L8" s="37" t="s">
        <v>60</v>
      </c>
      <c r="M8" s="41"/>
      <c r="N8" s="39">
        <v>60</v>
      </c>
      <c r="O8" s="2">
        <v>81</v>
      </c>
      <c r="P8" s="39">
        <v>37</v>
      </c>
      <c r="Q8" s="42">
        <v>44</v>
      </c>
    </row>
    <row r="9" spans="1:19" ht="17.25" customHeight="1" x14ac:dyDescent="0.2">
      <c r="A9" s="45" t="s">
        <v>9</v>
      </c>
      <c r="B9" s="2">
        <v>3373</v>
      </c>
      <c r="C9" s="2">
        <v>7068</v>
      </c>
      <c r="D9" s="46">
        <v>3536</v>
      </c>
      <c r="E9" s="47">
        <v>3532</v>
      </c>
      <c r="F9" s="37" t="s">
        <v>16</v>
      </c>
      <c r="G9" s="38"/>
      <c r="H9" s="39">
        <v>4</v>
      </c>
      <c r="I9" s="2">
        <v>8</v>
      </c>
      <c r="J9" s="39">
        <v>4</v>
      </c>
      <c r="K9" s="40">
        <v>4</v>
      </c>
      <c r="L9" s="37" t="s">
        <v>36</v>
      </c>
      <c r="M9" s="41"/>
      <c r="N9" s="39">
        <v>432</v>
      </c>
      <c r="O9" s="2">
        <v>927</v>
      </c>
      <c r="P9" s="39">
        <v>474</v>
      </c>
      <c r="Q9" s="42">
        <v>453</v>
      </c>
    </row>
    <row r="10" spans="1:19" ht="17.25" customHeight="1" x14ac:dyDescent="0.2">
      <c r="A10" s="45" t="s">
        <v>10</v>
      </c>
      <c r="B10" s="2">
        <v>2995</v>
      </c>
      <c r="C10" s="2">
        <v>5611</v>
      </c>
      <c r="D10" s="46">
        <v>2773</v>
      </c>
      <c r="E10" s="47">
        <v>2838</v>
      </c>
      <c r="F10" s="37" t="s">
        <v>42</v>
      </c>
      <c r="G10" s="38"/>
      <c r="H10" s="39">
        <v>11</v>
      </c>
      <c r="I10" s="2">
        <v>20</v>
      </c>
      <c r="J10" s="39">
        <v>14</v>
      </c>
      <c r="K10" s="40">
        <v>6</v>
      </c>
      <c r="L10" s="37" t="s">
        <v>33</v>
      </c>
      <c r="M10" s="41"/>
      <c r="N10" s="39">
        <v>641</v>
      </c>
      <c r="O10" s="2">
        <v>1432</v>
      </c>
      <c r="P10" s="39">
        <v>705</v>
      </c>
      <c r="Q10" s="42">
        <v>727</v>
      </c>
    </row>
    <row r="11" spans="1:19" ht="17.25" customHeight="1" x14ac:dyDescent="0.2">
      <c r="A11" s="45" t="s">
        <v>8</v>
      </c>
      <c r="B11" s="2">
        <v>751</v>
      </c>
      <c r="C11" s="2">
        <v>1612</v>
      </c>
      <c r="D11" s="46">
        <v>809</v>
      </c>
      <c r="E11" s="47">
        <v>803</v>
      </c>
      <c r="F11" s="37" t="s">
        <v>43</v>
      </c>
      <c r="G11" s="38"/>
      <c r="H11" s="39">
        <v>657</v>
      </c>
      <c r="I11" s="2">
        <v>657</v>
      </c>
      <c r="J11" s="39">
        <v>428</v>
      </c>
      <c r="K11" s="40">
        <v>229</v>
      </c>
      <c r="L11" s="37" t="s">
        <v>25</v>
      </c>
      <c r="M11" s="41"/>
      <c r="N11" s="39">
        <v>561</v>
      </c>
      <c r="O11" s="2">
        <v>1107</v>
      </c>
      <c r="P11" s="39">
        <v>527</v>
      </c>
      <c r="Q11" s="42">
        <v>580</v>
      </c>
    </row>
    <row r="12" spans="1:19" ht="17.25" customHeight="1" x14ac:dyDescent="0.2">
      <c r="A12" s="45" t="s">
        <v>6</v>
      </c>
      <c r="B12" s="2">
        <v>877</v>
      </c>
      <c r="C12" s="2">
        <v>1420</v>
      </c>
      <c r="D12" s="46">
        <v>706</v>
      </c>
      <c r="E12" s="47">
        <v>714</v>
      </c>
      <c r="F12" s="37" t="s">
        <v>45</v>
      </c>
      <c r="G12" s="38"/>
      <c r="H12" s="39">
        <v>467</v>
      </c>
      <c r="I12" s="2">
        <v>1074</v>
      </c>
      <c r="J12" s="39">
        <v>515</v>
      </c>
      <c r="K12" s="40">
        <v>559</v>
      </c>
      <c r="L12" s="37" t="s">
        <v>33</v>
      </c>
      <c r="M12" s="41"/>
      <c r="N12" s="39">
        <v>646</v>
      </c>
      <c r="O12" s="2">
        <v>1225</v>
      </c>
      <c r="P12" s="39">
        <v>608</v>
      </c>
      <c r="Q12" s="42">
        <v>617</v>
      </c>
    </row>
    <row r="13" spans="1:19" ht="17.25" customHeight="1" x14ac:dyDescent="0.2">
      <c r="A13" s="45" t="s">
        <v>13</v>
      </c>
      <c r="B13" s="2">
        <v>1351</v>
      </c>
      <c r="C13" s="2">
        <v>2524</v>
      </c>
      <c r="D13" s="46">
        <v>1214</v>
      </c>
      <c r="E13" s="47">
        <v>1310</v>
      </c>
      <c r="F13" s="37" t="s">
        <v>48</v>
      </c>
      <c r="G13" s="38"/>
      <c r="H13" s="39">
        <v>741</v>
      </c>
      <c r="I13" s="2">
        <v>1237</v>
      </c>
      <c r="J13" s="39">
        <v>637</v>
      </c>
      <c r="K13" s="40">
        <v>600</v>
      </c>
      <c r="L13" s="37" t="s">
        <v>51</v>
      </c>
      <c r="M13" s="41"/>
      <c r="N13" s="39">
        <v>357</v>
      </c>
      <c r="O13" s="2">
        <v>620</v>
      </c>
      <c r="P13" s="39">
        <v>324</v>
      </c>
      <c r="Q13" s="42">
        <v>296</v>
      </c>
    </row>
    <row r="14" spans="1:19" ht="17.25" customHeight="1" x14ac:dyDescent="0.2">
      <c r="A14" s="45" t="s">
        <v>15</v>
      </c>
      <c r="B14" s="2">
        <v>1149</v>
      </c>
      <c r="C14" s="2">
        <v>2674</v>
      </c>
      <c r="D14" s="46">
        <v>1365</v>
      </c>
      <c r="E14" s="47">
        <v>1309</v>
      </c>
      <c r="F14" s="37" t="s">
        <v>30</v>
      </c>
      <c r="G14" s="38"/>
      <c r="H14" s="39">
        <v>654</v>
      </c>
      <c r="I14" s="2">
        <v>1214</v>
      </c>
      <c r="J14" s="39">
        <v>627</v>
      </c>
      <c r="K14" s="40">
        <v>587</v>
      </c>
      <c r="L14" s="37" t="s">
        <v>33</v>
      </c>
      <c r="M14" s="41"/>
      <c r="N14" s="39">
        <v>179</v>
      </c>
      <c r="O14" s="2">
        <v>368</v>
      </c>
      <c r="P14" s="39">
        <v>199</v>
      </c>
      <c r="Q14" s="42">
        <v>169</v>
      </c>
    </row>
    <row r="15" spans="1:19" ht="17.25" customHeight="1" x14ac:dyDescent="0.2">
      <c r="A15" s="45" t="s">
        <v>13</v>
      </c>
      <c r="B15" s="2">
        <v>1120</v>
      </c>
      <c r="C15" s="2">
        <v>2422</v>
      </c>
      <c r="D15" s="46">
        <v>1266</v>
      </c>
      <c r="E15" s="47">
        <v>1156</v>
      </c>
      <c r="F15" s="37" t="s">
        <v>49</v>
      </c>
      <c r="G15" s="38"/>
      <c r="H15" s="39">
        <v>614</v>
      </c>
      <c r="I15" s="2">
        <v>1196</v>
      </c>
      <c r="J15" s="39">
        <v>587</v>
      </c>
      <c r="K15" s="40">
        <v>609</v>
      </c>
      <c r="L15" s="37" t="s">
        <v>61</v>
      </c>
      <c r="M15" s="41"/>
      <c r="N15" s="39">
        <v>438</v>
      </c>
      <c r="O15" s="2">
        <v>881</v>
      </c>
      <c r="P15" s="39">
        <v>462</v>
      </c>
      <c r="Q15" s="42">
        <v>419</v>
      </c>
    </row>
    <row r="16" spans="1:19" ht="17.25" customHeight="1" x14ac:dyDescent="0.2">
      <c r="A16" s="45" t="s">
        <v>18</v>
      </c>
      <c r="B16" s="2">
        <v>1291</v>
      </c>
      <c r="C16" s="2">
        <v>3007</v>
      </c>
      <c r="D16" s="46">
        <v>1447</v>
      </c>
      <c r="E16" s="47">
        <v>1560</v>
      </c>
      <c r="F16" s="37" t="s">
        <v>48</v>
      </c>
      <c r="G16" s="38"/>
      <c r="H16" s="39">
        <v>440</v>
      </c>
      <c r="I16" s="2">
        <v>870</v>
      </c>
      <c r="J16" s="39">
        <v>421</v>
      </c>
      <c r="K16" s="40">
        <v>449</v>
      </c>
      <c r="L16" s="37" t="s">
        <v>47</v>
      </c>
      <c r="M16" s="41"/>
      <c r="N16" s="39">
        <v>652</v>
      </c>
      <c r="O16" s="2">
        <v>1558</v>
      </c>
      <c r="P16" s="39">
        <v>793</v>
      </c>
      <c r="Q16" s="42">
        <v>765</v>
      </c>
    </row>
    <row r="17" spans="1:17" ht="17.25" customHeight="1" x14ac:dyDescent="0.2">
      <c r="A17" s="45" t="s">
        <v>12</v>
      </c>
      <c r="B17" s="2">
        <v>260</v>
      </c>
      <c r="C17" s="2">
        <v>504</v>
      </c>
      <c r="D17" s="46">
        <v>259</v>
      </c>
      <c r="E17" s="47">
        <v>245</v>
      </c>
      <c r="F17" s="37" t="s">
        <v>24</v>
      </c>
      <c r="G17" s="38"/>
      <c r="H17" s="39">
        <v>1812</v>
      </c>
      <c r="I17" s="2">
        <v>3967</v>
      </c>
      <c r="J17" s="39">
        <v>1945</v>
      </c>
      <c r="K17" s="40">
        <v>2022</v>
      </c>
      <c r="L17" s="37" t="s">
        <v>27</v>
      </c>
      <c r="M17" s="41"/>
      <c r="N17" s="39">
        <v>33</v>
      </c>
      <c r="O17" s="2">
        <v>57</v>
      </c>
      <c r="P17" s="39">
        <v>35</v>
      </c>
      <c r="Q17" s="42">
        <v>22</v>
      </c>
    </row>
    <row r="18" spans="1:17" ht="17.25" customHeight="1" x14ac:dyDescent="0.2">
      <c r="A18" s="45" t="s">
        <v>19</v>
      </c>
      <c r="B18" s="2">
        <v>588</v>
      </c>
      <c r="C18" s="2">
        <v>1274</v>
      </c>
      <c r="D18" s="46">
        <v>665</v>
      </c>
      <c r="E18" s="47">
        <v>609</v>
      </c>
      <c r="F18" s="37" t="s">
        <v>33</v>
      </c>
      <c r="G18" s="38"/>
      <c r="H18" s="39">
        <v>1867</v>
      </c>
      <c r="I18" s="2">
        <v>3939</v>
      </c>
      <c r="J18" s="39">
        <v>1921</v>
      </c>
      <c r="K18" s="40">
        <v>2018</v>
      </c>
      <c r="L18" s="48" t="s">
        <v>17</v>
      </c>
      <c r="M18" s="49"/>
      <c r="N18" s="39">
        <v>1982</v>
      </c>
      <c r="O18" s="2">
        <v>4029</v>
      </c>
      <c r="P18" s="39">
        <v>1978</v>
      </c>
      <c r="Q18" s="42">
        <v>2051</v>
      </c>
    </row>
    <row r="19" spans="1:17" ht="17.25" customHeight="1" x14ac:dyDescent="0.2">
      <c r="A19" s="45" t="s">
        <v>21</v>
      </c>
      <c r="B19" s="2">
        <v>911</v>
      </c>
      <c r="C19" s="2">
        <v>1848</v>
      </c>
      <c r="D19" s="46">
        <v>919</v>
      </c>
      <c r="E19" s="47">
        <v>929</v>
      </c>
      <c r="F19" s="37" t="s">
        <v>50</v>
      </c>
      <c r="G19" s="38"/>
      <c r="H19" s="39">
        <v>1926</v>
      </c>
      <c r="I19" s="2">
        <v>3829</v>
      </c>
      <c r="J19" s="39">
        <v>1865</v>
      </c>
      <c r="K19" s="40">
        <v>1964</v>
      </c>
      <c r="L19" s="48" t="s">
        <v>62</v>
      </c>
      <c r="M19" s="49"/>
      <c r="N19" s="39">
        <v>860</v>
      </c>
      <c r="O19" s="2">
        <v>1601</v>
      </c>
      <c r="P19" s="39">
        <v>787</v>
      </c>
      <c r="Q19" s="42">
        <v>814</v>
      </c>
    </row>
    <row r="20" spans="1:17" ht="17.25" customHeight="1" x14ac:dyDescent="0.2">
      <c r="A20" s="45" t="s">
        <v>13</v>
      </c>
      <c r="B20" s="2">
        <v>1285</v>
      </c>
      <c r="C20" s="2">
        <v>2901</v>
      </c>
      <c r="D20" s="46">
        <v>1469</v>
      </c>
      <c r="E20" s="47">
        <v>1432</v>
      </c>
      <c r="F20" s="37" t="s">
        <v>47</v>
      </c>
      <c r="G20" s="38"/>
      <c r="H20" s="39">
        <v>772</v>
      </c>
      <c r="I20" s="2">
        <v>1638</v>
      </c>
      <c r="J20" s="39">
        <v>815</v>
      </c>
      <c r="K20" s="40">
        <v>823</v>
      </c>
      <c r="L20" s="48" t="s">
        <v>46</v>
      </c>
      <c r="M20" s="49"/>
      <c r="N20" s="39">
        <v>848</v>
      </c>
      <c r="O20" s="2">
        <v>1709</v>
      </c>
      <c r="P20" s="39">
        <v>851</v>
      </c>
      <c r="Q20" s="42">
        <v>858</v>
      </c>
    </row>
    <row r="21" spans="1:17" ht="17.25" customHeight="1" x14ac:dyDescent="0.2">
      <c r="A21" s="45" t="s">
        <v>18</v>
      </c>
      <c r="B21" s="2">
        <v>444</v>
      </c>
      <c r="C21" s="2">
        <v>980</v>
      </c>
      <c r="D21" s="46">
        <v>486</v>
      </c>
      <c r="E21" s="47">
        <v>494</v>
      </c>
      <c r="F21" s="37" t="s">
        <v>52</v>
      </c>
      <c r="G21" s="38"/>
      <c r="H21" s="39">
        <v>924</v>
      </c>
      <c r="I21" s="2">
        <v>2082</v>
      </c>
      <c r="J21" s="39">
        <v>1029</v>
      </c>
      <c r="K21" s="40">
        <v>1053</v>
      </c>
      <c r="L21" s="48" t="s">
        <v>63</v>
      </c>
      <c r="M21" s="49"/>
      <c r="N21" s="39">
        <v>838</v>
      </c>
      <c r="O21" s="2">
        <v>1733</v>
      </c>
      <c r="P21" s="39">
        <v>844</v>
      </c>
      <c r="Q21" s="42">
        <v>889</v>
      </c>
    </row>
    <row r="22" spans="1:17" ht="17.25" customHeight="1" x14ac:dyDescent="0.2">
      <c r="A22" s="45" t="s">
        <v>22</v>
      </c>
      <c r="B22" s="2">
        <v>1297</v>
      </c>
      <c r="C22" s="2">
        <v>2879</v>
      </c>
      <c r="D22" s="46">
        <v>1436</v>
      </c>
      <c r="E22" s="47">
        <v>1443</v>
      </c>
      <c r="F22" s="37" t="s">
        <v>53</v>
      </c>
      <c r="G22" s="38"/>
      <c r="H22" s="39">
        <v>294</v>
      </c>
      <c r="I22" s="2">
        <v>677</v>
      </c>
      <c r="J22" s="39">
        <v>350</v>
      </c>
      <c r="K22" s="40">
        <v>327</v>
      </c>
      <c r="L22" s="37" t="s">
        <v>64</v>
      </c>
      <c r="M22" s="41"/>
      <c r="N22" s="39">
        <v>34</v>
      </c>
      <c r="O22" s="2">
        <v>40</v>
      </c>
      <c r="P22" s="39">
        <v>9</v>
      </c>
      <c r="Q22" s="42">
        <v>31</v>
      </c>
    </row>
    <row r="23" spans="1:17" ht="17.25" customHeight="1" x14ac:dyDescent="0.2">
      <c r="A23" s="45" t="s">
        <v>13</v>
      </c>
      <c r="B23" s="2">
        <v>1389</v>
      </c>
      <c r="C23" s="2">
        <v>2689</v>
      </c>
      <c r="D23" s="46">
        <v>1425</v>
      </c>
      <c r="E23" s="47">
        <v>1264</v>
      </c>
      <c r="F23" s="37" t="s">
        <v>33</v>
      </c>
      <c r="G23" s="38"/>
      <c r="H23" s="39">
        <v>595</v>
      </c>
      <c r="I23" s="2">
        <v>1463</v>
      </c>
      <c r="J23" s="39">
        <v>726</v>
      </c>
      <c r="K23" s="40">
        <v>737</v>
      </c>
      <c r="L23" s="37" t="s">
        <v>65</v>
      </c>
      <c r="M23" s="41"/>
      <c r="N23" s="39">
        <v>717</v>
      </c>
      <c r="O23" s="2">
        <v>1692</v>
      </c>
      <c r="P23" s="39">
        <v>872</v>
      </c>
      <c r="Q23" s="42">
        <v>820</v>
      </c>
    </row>
    <row r="24" spans="1:17" ht="17.25" customHeight="1" x14ac:dyDescent="0.2">
      <c r="A24" s="45" t="s">
        <v>18</v>
      </c>
      <c r="B24" s="2">
        <v>240</v>
      </c>
      <c r="C24" s="2">
        <v>610</v>
      </c>
      <c r="D24" s="46">
        <v>311</v>
      </c>
      <c r="E24" s="47">
        <v>299</v>
      </c>
      <c r="F24" s="37" t="s">
        <v>50</v>
      </c>
      <c r="G24" s="38"/>
      <c r="H24" s="39">
        <v>1606</v>
      </c>
      <c r="I24" s="2">
        <v>3645</v>
      </c>
      <c r="J24" s="39">
        <v>1829</v>
      </c>
      <c r="K24" s="40">
        <v>1816</v>
      </c>
      <c r="L24" s="37" t="s">
        <v>33</v>
      </c>
      <c r="M24" s="41"/>
      <c r="N24" s="39">
        <v>1349</v>
      </c>
      <c r="O24" s="2">
        <v>2843</v>
      </c>
      <c r="P24" s="39">
        <v>1451</v>
      </c>
      <c r="Q24" s="42">
        <v>1392</v>
      </c>
    </row>
    <row r="25" spans="1:17" ht="17.25" customHeight="1" x14ac:dyDescent="0.2">
      <c r="A25" s="45" t="s">
        <v>12</v>
      </c>
      <c r="B25" s="2">
        <v>1782</v>
      </c>
      <c r="C25" s="2">
        <v>4453</v>
      </c>
      <c r="D25" s="46">
        <v>2239</v>
      </c>
      <c r="E25" s="47">
        <v>2214</v>
      </c>
      <c r="F25" s="37" t="s">
        <v>54</v>
      </c>
      <c r="G25" s="38"/>
      <c r="H25" s="39">
        <v>1169</v>
      </c>
      <c r="I25" s="2">
        <v>2464</v>
      </c>
      <c r="J25" s="39">
        <v>1292</v>
      </c>
      <c r="K25" s="40">
        <v>1172</v>
      </c>
      <c r="L25" s="37" t="s">
        <v>50</v>
      </c>
      <c r="M25" s="41"/>
      <c r="N25" s="39">
        <v>1325</v>
      </c>
      <c r="O25" s="2">
        <v>3007</v>
      </c>
      <c r="P25" s="39">
        <v>1521</v>
      </c>
      <c r="Q25" s="42">
        <v>1486</v>
      </c>
    </row>
    <row r="26" spans="1:17" ht="17.25" customHeight="1" x14ac:dyDescent="0.2">
      <c r="A26" s="45" t="s">
        <v>19</v>
      </c>
      <c r="B26" s="2">
        <v>392</v>
      </c>
      <c r="C26" s="2">
        <v>992</v>
      </c>
      <c r="D26" s="46">
        <v>503</v>
      </c>
      <c r="E26" s="47">
        <v>489</v>
      </c>
      <c r="F26" s="37" t="s">
        <v>48</v>
      </c>
      <c r="G26" s="38"/>
      <c r="H26" s="39">
        <v>606</v>
      </c>
      <c r="I26" s="2">
        <v>1247</v>
      </c>
      <c r="J26" s="39">
        <v>663</v>
      </c>
      <c r="K26" s="40">
        <v>584</v>
      </c>
      <c r="L26" s="37" t="s">
        <v>47</v>
      </c>
      <c r="M26" s="41"/>
      <c r="N26" s="39">
        <v>1107</v>
      </c>
      <c r="O26" s="2">
        <v>2809</v>
      </c>
      <c r="P26" s="39">
        <v>1430</v>
      </c>
      <c r="Q26" s="42">
        <v>1379</v>
      </c>
    </row>
    <row r="27" spans="1:17" ht="17.25" customHeight="1" x14ac:dyDescent="0.2">
      <c r="A27" s="45" t="s">
        <v>5</v>
      </c>
      <c r="B27" s="2">
        <v>479</v>
      </c>
      <c r="C27" s="2">
        <v>976</v>
      </c>
      <c r="D27" s="46">
        <v>502</v>
      </c>
      <c r="E27" s="47">
        <v>474</v>
      </c>
      <c r="F27" s="37" t="s">
        <v>30</v>
      </c>
      <c r="G27" s="38"/>
      <c r="H27" s="39">
        <v>1667</v>
      </c>
      <c r="I27" s="2">
        <v>4032</v>
      </c>
      <c r="J27" s="39">
        <v>2018</v>
      </c>
      <c r="K27" s="40">
        <v>2014</v>
      </c>
      <c r="L27" s="37" t="s">
        <v>66</v>
      </c>
      <c r="M27" s="41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45" t="s">
        <v>13</v>
      </c>
      <c r="B28" s="2">
        <v>904</v>
      </c>
      <c r="C28" s="2">
        <v>2056</v>
      </c>
      <c r="D28" s="46">
        <v>1031</v>
      </c>
      <c r="E28" s="47">
        <v>1025</v>
      </c>
      <c r="F28" s="37" t="s">
        <v>56</v>
      </c>
      <c r="G28" s="38"/>
      <c r="H28" s="39">
        <v>1052</v>
      </c>
      <c r="I28" s="2">
        <v>2227</v>
      </c>
      <c r="J28" s="39">
        <v>1130</v>
      </c>
      <c r="K28" s="40">
        <v>1097</v>
      </c>
      <c r="L28" s="37" t="s">
        <v>67</v>
      </c>
      <c r="M28" s="41"/>
      <c r="N28" s="39">
        <v>535</v>
      </c>
      <c r="O28" s="2">
        <v>1128</v>
      </c>
      <c r="P28" s="39">
        <v>600</v>
      </c>
      <c r="Q28" s="42">
        <v>528</v>
      </c>
    </row>
    <row r="29" spans="1:17" ht="17.25" customHeight="1" x14ac:dyDescent="0.2">
      <c r="A29" s="45" t="s">
        <v>18</v>
      </c>
      <c r="B29" s="2">
        <v>648</v>
      </c>
      <c r="C29" s="2">
        <v>1494</v>
      </c>
      <c r="D29" s="46">
        <v>743</v>
      </c>
      <c r="E29" s="47">
        <v>751</v>
      </c>
      <c r="F29" s="37" t="s">
        <v>33</v>
      </c>
      <c r="G29" s="38"/>
      <c r="H29" s="39">
        <v>818</v>
      </c>
      <c r="I29" s="2">
        <v>1758</v>
      </c>
      <c r="J29" s="39">
        <v>904</v>
      </c>
      <c r="K29" s="40">
        <v>854</v>
      </c>
      <c r="L29" s="37" t="s">
        <v>33</v>
      </c>
      <c r="M29" s="41"/>
      <c r="N29" s="39">
        <v>573</v>
      </c>
      <c r="O29" s="2">
        <v>1415</v>
      </c>
      <c r="P29" s="39">
        <v>696</v>
      </c>
      <c r="Q29" s="42">
        <v>719</v>
      </c>
    </row>
    <row r="30" spans="1:17" ht="17.25" customHeight="1" x14ac:dyDescent="0.2">
      <c r="A30" s="45" t="s">
        <v>12</v>
      </c>
      <c r="B30" s="2">
        <v>674</v>
      </c>
      <c r="C30" s="2">
        <v>1587</v>
      </c>
      <c r="D30" s="46">
        <v>823</v>
      </c>
      <c r="E30" s="47">
        <v>764</v>
      </c>
      <c r="F30" s="37" t="s">
        <v>50</v>
      </c>
      <c r="G30" s="38"/>
      <c r="H30" s="39">
        <v>771</v>
      </c>
      <c r="I30" s="2">
        <v>1914</v>
      </c>
      <c r="J30" s="39">
        <v>946</v>
      </c>
      <c r="K30" s="40">
        <v>968</v>
      </c>
      <c r="L30" s="48" t="s">
        <v>68</v>
      </c>
      <c r="M30" s="49"/>
      <c r="N30" s="39">
        <v>588</v>
      </c>
      <c r="O30" s="2">
        <v>1184</v>
      </c>
      <c r="P30" s="39">
        <v>663</v>
      </c>
      <c r="Q30" s="42">
        <v>521</v>
      </c>
    </row>
    <row r="31" spans="1:17" ht="17.25" customHeight="1" thickBot="1" x14ac:dyDescent="0.25">
      <c r="A31" s="50" t="s">
        <v>19</v>
      </c>
      <c r="B31" s="2">
        <v>918</v>
      </c>
      <c r="C31" s="8">
        <v>2068</v>
      </c>
      <c r="D31" s="51">
        <v>1073</v>
      </c>
      <c r="E31" s="52">
        <v>995</v>
      </c>
      <c r="F31" s="53" t="s">
        <v>47</v>
      </c>
      <c r="G31" s="54"/>
      <c r="H31" s="55">
        <v>698</v>
      </c>
      <c r="I31" s="8">
        <v>1587</v>
      </c>
      <c r="J31" s="55">
        <v>831</v>
      </c>
      <c r="K31" s="56">
        <v>756</v>
      </c>
      <c r="L31" s="57" t="s">
        <v>69</v>
      </c>
      <c r="M31" s="58"/>
      <c r="N31" s="55">
        <v>119</v>
      </c>
      <c r="O31" s="8">
        <v>254</v>
      </c>
      <c r="P31" s="55">
        <v>142</v>
      </c>
      <c r="Q31" s="59">
        <v>112</v>
      </c>
    </row>
    <row r="32" spans="1:17" ht="23.25" customHeight="1" x14ac:dyDescent="0.2">
      <c r="A32" s="60"/>
      <c r="B32" s="60"/>
      <c r="C32" s="60"/>
      <c r="D32" s="60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4" ht="22.5" customHeight="1" x14ac:dyDescent="0.2">
      <c r="A33" s="62" t="s">
        <v>23</v>
      </c>
      <c r="B33" s="62"/>
      <c r="C33" s="62"/>
      <c r="D33" s="62"/>
      <c r="E33" s="62"/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16.5" customHeight="1" x14ac:dyDescent="0.15">
      <c r="B34" s="63" t="s">
        <v>28</v>
      </c>
      <c r="C34" s="63"/>
      <c r="G34" s="63" t="s">
        <v>57</v>
      </c>
      <c r="H34" s="63"/>
      <c r="J34" s="63" t="s">
        <v>3</v>
      </c>
      <c r="K34" s="63"/>
    </row>
    <row r="35" spans="1:14" ht="17.25" customHeight="1" x14ac:dyDescent="0.15">
      <c r="B35" s="4" t="s">
        <v>29</v>
      </c>
      <c r="C35" s="4" t="s">
        <v>32</v>
      </c>
      <c r="D35" s="4" t="s">
        <v>34</v>
      </c>
      <c r="E35" s="4" t="s">
        <v>26</v>
      </c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</row>
    <row r="36" spans="1:14" ht="17.25" customHeight="1" x14ac:dyDescent="0.15">
      <c r="B36" s="5">
        <v>-22</v>
      </c>
      <c r="C36" s="5">
        <v>18</v>
      </c>
      <c r="D36" s="5">
        <f>SUM(B36:C36)</f>
        <v>-4</v>
      </c>
      <c r="E36" s="5">
        <v>-8</v>
      </c>
      <c r="G36" s="5">
        <v>83</v>
      </c>
      <c r="H36" s="13">
        <v>69</v>
      </c>
      <c r="I36" s="13">
        <f>G36-H36</f>
        <v>14</v>
      </c>
      <c r="J36" s="17">
        <v>637</v>
      </c>
      <c r="K36" s="5">
        <v>655</v>
      </c>
      <c r="L36" s="5">
        <f>J36-K36</f>
        <v>-18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O2:Q2"/>
    <mergeCell ref="F3:G3"/>
    <mergeCell ref="L3:M3"/>
    <mergeCell ref="F4:G4"/>
    <mergeCell ref="L4:M4"/>
    <mergeCell ref="F5:G5"/>
    <mergeCell ref="L5:M5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R2.3.1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2020-03-04T23:57:15Z</cp:lastPrinted>
  <dcterms:created xsi:type="dcterms:W3CDTF">2020-02-07T07:28:19Z</dcterms:created>
  <dcterms:modified xsi:type="dcterms:W3CDTF">2020-03-04T23:57:20Z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