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H30.10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I36" i="2"/>
  <c r="D36" i="2"/>
  <c r="O31" i="2"/>
  <c r="I31" i="2"/>
  <c r="C31" i="2"/>
  <c r="O30" i="2"/>
  <c r="I30" i="2"/>
  <c r="C30" i="2"/>
  <c r="O29" i="2"/>
  <c r="I29" i="2"/>
  <c r="C29" i="2"/>
  <c r="O28" i="2"/>
  <c r="I28" i="2"/>
  <c r="C28" i="2"/>
  <c r="O27" i="2"/>
  <c r="I27" i="2"/>
  <c r="C27" i="2"/>
  <c r="O26" i="2"/>
  <c r="I26" i="2"/>
  <c r="C26" i="2"/>
  <c r="O25" i="2"/>
  <c r="I25" i="2"/>
  <c r="C25" i="2"/>
  <c r="O24" i="2"/>
  <c r="I24" i="2"/>
  <c r="C24" i="2"/>
  <c r="O23" i="2"/>
  <c r="I23" i="2"/>
  <c r="C23" i="2"/>
  <c r="O22" i="2"/>
  <c r="I22" i="2"/>
  <c r="C22" i="2"/>
  <c r="O21" i="2"/>
  <c r="I21" i="2"/>
  <c r="C21" i="2"/>
  <c r="O20" i="2"/>
  <c r="I20" i="2"/>
  <c r="C20" i="2"/>
  <c r="O19" i="2"/>
  <c r="I19" i="2"/>
  <c r="C19" i="2"/>
  <c r="O18" i="2"/>
  <c r="I18" i="2"/>
  <c r="C18" i="2"/>
  <c r="O17" i="2"/>
  <c r="I17" i="2"/>
  <c r="C17" i="2"/>
  <c r="O16" i="2"/>
  <c r="I16" i="2"/>
  <c r="C16" i="2"/>
  <c r="O15" i="2"/>
  <c r="I15" i="2"/>
  <c r="C15" i="2"/>
  <c r="O14" i="2"/>
  <c r="I14" i="2"/>
  <c r="C14" i="2"/>
  <c r="O13" i="2"/>
  <c r="I13" i="2"/>
  <c r="C13" i="2"/>
  <c r="O12" i="2"/>
  <c r="I12" i="2"/>
  <c r="C12" i="2"/>
  <c r="O11" i="2"/>
  <c r="I11" i="2"/>
  <c r="C11" i="2"/>
  <c r="O10" i="2"/>
  <c r="I10" i="2"/>
  <c r="C10" i="2"/>
  <c r="O9" i="2"/>
  <c r="I9" i="2"/>
  <c r="C9" i="2"/>
  <c r="O8" i="2"/>
  <c r="I8" i="2"/>
  <c r="O7" i="2"/>
  <c r="I7" i="2"/>
  <c r="O6" i="2"/>
  <c r="I6" i="2"/>
  <c r="C6" i="2"/>
  <c r="O5" i="2"/>
  <c r="I5" i="2"/>
  <c r="C5" i="2"/>
  <c r="O4" i="2"/>
  <c r="I4" i="2"/>
  <c r="E4" i="2"/>
  <c r="D4" i="2"/>
  <c r="C4" i="2"/>
  <c r="B4" i="2"/>
  <c r="B5" i="2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<sst xmlns="http://schemas.openxmlformats.org/spreadsheetml/2006/main" count="113" uniqueCount="76">
  <si>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</si>
  <si>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</si>
  <si>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</si>
  <si>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</si>
  <si>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</si>
  <si>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</si>
  <si>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</si>
  <si>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</si>
  <si>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</si>
  <si>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</si>
  <si>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</si>
  <si>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</si>
  <si>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</si>
  <si>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</si>
  <si>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</si>
  <si>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</si>
  <si>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</si>
  <si>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</si>
  <si>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</si>
  <si>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</si>
  <si>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</si>
  <si>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</si>
  <si>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</si>
  <si>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</si>
  <si>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</si>
  <si>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</si>
  <si>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</si>
  <si>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</si>
  <si>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</si>
  <si>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</si>
  <si>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</si>
  <si>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</si>
  <si>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</si>
  <si>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</si>
  <si>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</si>
  <si>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</si>
  <si>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</si>
  <si>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</si>
  <si>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</si>
  <si>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</si>
  <si>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</si>
  <si>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</si>
  <si>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</si>
  <si>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</si>
  <si>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</si>
  <si>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</si>
  <si>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</si>
  <si>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</si>
  <si>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</si>
  <si>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</si>
  <si>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</si>
  <si>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</si>
  <si>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    〃   ２丁目</t>
    <phoneticPr fontId="3"/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</si>
  <si>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</si>
  <si>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</si>
  <si>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</si>
  <si>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</si>
  <si>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</si>
  <si>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</si>
  <si>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</si>
  <si>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</si>
  <si>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</si>
  <si>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</si>
  <si>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</si>
  <si>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</si>
  <si>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>平成３０年１０月１日現在</t>
    <rPh sb="7" eb="8">
      <t>ガツ</t>
    </rPh>
    <phoneticPr fontId="3"/>
  </si>
  <si>
    <t>町（丁）字名</t>
    <phoneticPr fontId="3"/>
  </si>
  <si>
    <t>人   口</t>
    <phoneticPr fontId="3"/>
  </si>
  <si>
    <t xml:space="preserve"> 溝   沼 ６丁目</t>
    <phoneticPr fontId="3"/>
  </si>
  <si>
    <t xml:space="preserve"> 根岸台 ５丁目</t>
    <phoneticPr fontId="3"/>
  </si>
  <si>
    <t xml:space="preserve">     〃   ７丁目</t>
    <phoneticPr fontId="3"/>
  </si>
  <si>
    <t xml:space="preserve">     〃   ６丁目</t>
    <phoneticPr fontId="3"/>
  </si>
  <si>
    <t xml:space="preserve">     〃   ８丁目</t>
    <phoneticPr fontId="3"/>
  </si>
  <si>
    <t>朝志ケ丘 １丁目</t>
    <phoneticPr fontId="3"/>
  </si>
  <si>
    <t xml:space="preserve">    〃   ５丁目</t>
    <phoneticPr fontId="3"/>
  </si>
  <si>
    <t xml:space="preserve">     〃   ４丁目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</si>
</sst>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0" fillId="2" borderId="16" xfId="0" applyNumberFormat="1" applyFill="1" applyBorder="1" applyAlignment="1">
      <alignment horizontal="center" vertical="center"/>
    </xf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F15" sqref="F15:G15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65</v>
      </c>
      <c r="P2" s="62"/>
      <c r="Q2" s="62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63" t="s">
        <v>0</v>
      </c>
      <c r="G3" s="64"/>
      <c r="H3" s="3" t="s">
        <v>1</v>
      </c>
      <c r="I3" s="3" t="s">
        <v>2</v>
      </c>
      <c r="J3" s="3" t="s">
        <v>3</v>
      </c>
      <c r="K3" s="4" t="s">
        <v>4</v>
      </c>
      <c r="L3" s="63" t="s">
        <v>66</v>
      </c>
      <c r="M3" s="64"/>
      <c r="N3" s="3" t="s">
        <v>1</v>
      </c>
      <c r="O3" s="3" t="s">
        <v>67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65105</v>
      </c>
      <c r="C4" s="8">
        <f>D4+E4</f>
        <v>139822</v>
      </c>
      <c r="D4" s="8">
        <f>SUM(D9:D31,J4:J31,P4:P31)</f>
        <v>70575</v>
      </c>
      <c r="E4" s="8">
        <f>SUM(E9:E31,K4:K31,Q4:Q31)</f>
        <v>69247</v>
      </c>
      <c r="F4" s="65" t="s">
        <v>68</v>
      </c>
      <c r="G4" s="66"/>
      <c r="H4" s="9">
        <v>946</v>
      </c>
      <c r="I4" s="10">
        <f t="shared" ref="I4:I31" si="0">SUM(J4:K4)</f>
        <v>2186</v>
      </c>
      <c r="J4" s="9">
        <v>1115</v>
      </c>
      <c r="K4" s="11">
        <v>1071</v>
      </c>
      <c r="L4" s="65" t="s">
        <v>69</v>
      </c>
      <c r="M4" s="67"/>
      <c r="N4" s="9">
        <v>601</v>
      </c>
      <c r="O4" s="10">
        <f t="shared" ref="O4:O31" si="1">SUM(P4:Q4)</f>
        <v>1204</v>
      </c>
      <c r="P4" s="9">
        <v>629</v>
      </c>
      <c r="Q4" s="12">
        <v>575</v>
      </c>
    </row>
    <row r="5" spans="1:19" ht="17.25" customHeight="1" x14ac:dyDescent="0.2">
      <c r="A5" s="13" t="s">
        <v>6</v>
      </c>
      <c r="B5" s="8">
        <f>B4-B6-B7</f>
        <v>62317</v>
      </c>
      <c r="C5" s="8">
        <f>SUM(D5:E5)</f>
        <v>136015</v>
      </c>
      <c r="D5" s="8">
        <v>68727</v>
      </c>
      <c r="E5" s="8">
        <v>67288</v>
      </c>
      <c r="F5" s="52" t="s">
        <v>70</v>
      </c>
      <c r="G5" s="53"/>
      <c r="H5" s="14">
        <v>804</v>
      </c>
      <c r="I5" s="15">
        <f t="shared" si="0"/>
        <v>1824</v>
      </c>
      <c r="J5" s="14">
        <v>906</v>
      </c>
      <c r="K5" s="16">
        <v>918</v>
      </c>
      <c r="L5" s="52" t="s">
        <v>71</v>
      </c>
      <c r="M5" s="54"/>
      <c r="N5" s="14">
        <v>1053</v>
      </c>
      <c r="O5" s="15">
        <f t="shared" si="1"/>
        <v>1950</v>
      </c>
      <c r="P5" s="14">
        <v>961</v>
      </c>
      <c r="Q5" s="17">
        <v>989</v>
      </c>
      <c r="R5" s="18"/>
      <c r="S5" s="18"/>
    </row>
    <row r="6" spans="1:19" ht="17.25" customHeight="1" x14ac:dyDescent="0.2">
      <c r="A6" s="13" t="s">
        <v>7</v>
      </c>
      <c r="B6" s="15">
        <v>2146</v>
      </c>
      <c r="C6" s="8">
        <f>SUM(D6:E6)</f>
        <v>3807</v>
      </c>
      <c r="D6" s="15">
        <v>1848</v>
      </c>
      <c r="E6" s="19">
        <v>1959</v>
      </c>
      <c r="F6" s="52" t="s">
        <v>8</v>
      </c>
      <c r="G6" s="53"/>
      <c r="H6" s="14">
        <v>249</v>
      </c>
      <c r="I6" s="15">
        <f t="shared" si="0"/>
        <v>364</v>
      </c>
      <c r="J6" s="14">
        <v>254</v>
      </c>
      <c r="K6" s="16">
        <v>110</v>
      </c>
      <c r="L6" s="52" t="s">
        <v>70</v>
      </c>
      <c r="M6" s="54"/>
      <c r="N6" s="14">
        <v>1972</v>
      </c>
      <c r="O6" s="15">
        <f t="shared" si="1"/>
        <v>4250</v>
      </c>
      <c r="P6" s="14">
        <v>2140</v>
      </c>
      <c r="Q6" s="17">
        <v>2110</v>
      </c>
    </row>
    <row r="7" spans="1:19" ht="17.25" customHeight="1" x14ac:dyDescent="0.2">
      <c r="A7" s="13" t="s">
        <v>9</v>
      </c>
      <c r="B7" s="15">
        <v>642</v>
      </c>
      <c r="C7" s="20"/>
      <c r="D7" s="21"/>
      <c r="E7" s="22"/>
      <c r="F7" s="52" t="s">
        <v>10</v>
      </c>
      <c r="G7" s="53"/>
      <c r="H7" s="23">
        <v>0</v>
      </c>
      <c r="I7" s="15">
        <f t="shared" si="0"/>
        <v>0</v>
      </c>
      <c r="J7" s="15">
        <v>0</v>
      </c>
      <c r="K7" s="19">
        <v>0</v>
      </c>
      <c r="L7" s="52" t="s">
        <v>72</v>
      </c>
      <c r="M7" s="54"/>
      <c r="N7" s="14">
        <v>711</v>
      </c>
      <c r="O7" s="15">
        <f t="shared" si="1"/>
        <v>1727</v>
      </c>
      <c r="P7" s="14">
        <v>864</v>
      </c>
      <c r="Q7" s="17">
        <v>863</v>
      </c>
    </row>
    <row r="8" spans="1:19" ht="17.25" customHeight="1" x14ac:dyDescent="0.2">
      <c r="A8" s="24"/>
      <c r="B8" s="25"/>
      <c r="C8" s="26"/>
      <c r="D8" s="25"/>
      <c r="E8" s="27"/>
      <c r="F8" s="52" t="s">
        <v>11</v>
      </c>
      <c r="G8" s="53"/>
      <c r="H8" s="14">
        <v>29</v>
      </c>
      <c r="I8" s="15">
        <f t="shared" si="0"/>
        <v>45</v>
      </c>
      <c r="J8" s="14">
        <v>28</v>
      </c>
      <c r="K8" s="16">
        <v>17</v>
      </c>
      <c r="L8" s="52" t="s">
        <v>12</v>
      </c>
      <c r="M8" s="54"/>
      <c r="N8" s="14">
        <v>68</v>
      </c>
      <c r="O8" s="15">
        <f t="shared" si="1"/>
        <v>88</v>
      </c>
      <c r="P8" s="14">
        <v>44</v>
      </c>
      <c r="Q8" s="17">
        <v>44</v>
      </c>
    </row>
    <row r="9" spans="1:19" ht="17.25" customHeight="1" x14ac:dyDescent="0.2">
      <c r="A9" s="28" t="s">
        <v>13</v>
      </c>
      <c r="B9" s="15">
        <v>3286</v>
      </c>
      <c r="C9" s="15">
        <f t="shared" ref="C9:C31" si="2">SUM(D9:E9)</f>
        <v>6986</v>
      </c>
      <c r="D9" s="29">
        <v>3527</v>
      </c>
      <c r="E9" s="30">
        <v>3459</v>
      </c>
      <c r="F9" s="52" t="s">
        <v>14</v>
      </c>
      <c r="G9" s="53"/>
      <c r="H9" s="14">
        <v>4</v>
      </c>
      <c r="I9" s="15">
        <f t="shared" si="0"/>
        <v>9</v>
      </c>
      <c r="J9" s="14">
        <v>4</v>
      </c>
      <c r="K9" s="16">
        <v>5</v>
      </c>
      <c r="L9" s="52" t="s">
        <v>15</v>
      </c>
      <c r="M9" s="54"/>
      <c r="N9" s="14">
        <v>448</v>
      </c>
      <c r="O9" s="15">
        <f t="shared" si="1"/>
        <v>969</v>
      </c>
      <c r="P9" s="14">
        <v>489</v>
      </c>
      <c r="Q9" s="17">
        <v>480</v>
      </c>
    </row>
    <row r="10" spans="1:19" ht="17.25" customHeight="1" x14ac:dyDescent="0.2">
      <c r="A10" s="31" t="s">
        <v>16</v>
      </c>
      <c r="B10" s="15">
        <v>2888</v>
      </c>
      <c r="C10" s="15">
        <f t="shared" si="2"/>
        <v>5427</v>
      </c>
      <c r="D10" s="29">
        <v>2694</v>
      </c>
      <c r="E10" s="30">
        <v>2733</v>
      </c>
      <c r="F10" s="52" t="s">
        <v>17</v>
      </c>
      <c r="G10" s="53"/>
      <c r="H10" s="14">
        <v>10</v>
      </c>
      <c r="I10" s="15">
        <f t="shared" si="0"/>
        <v>18</v>
      </c>
      <c r="J10" s="14">
        <v>13</v>
      </c>
      <c r="K10" s="16">
        <v>5</v>
      </c>
      <c r="L10" s="52" t="s">
        <v>18</v>
      </c>
      <c r="M10" s="54"/>
      <c r="N10" s="14">
        <v>615</v>
      </c>
      <c r="O10" s="15">
        <f t="shared" si="1"/>
        <v>1386</v>
      </c>
      <c r="P10" s="14">
        <v>691</v>
      </c>
      <c r="Q10" s="17">
        <v>695</v>
      </c>
    </row>
    <row r="11" spans="1:19" ht="17.25" customHeight="1" x14ac:dyDescent="0.2">
      <c r="A11" s="31" t="s">
        <v>19</v>
      </c>
      <c r="B11" s="15">
        <v>687</v>
      </c>
      <c r="C11" s="15">
        <f t="shared" si="2"/>
        <v>1516</v>
      </c>
      <c r="D11" s="29">
        <v>754</v>
      </c>
      <c r="E11" s="30">
        <v>762</v>
      </c>
      <c r="F11" s="52" t="s">
        <v>20</v>
      </c>
      <c r="G11" s="53"/>
      <c r="H11" s="14">
        <v>647</v>
      </c>
      <c r="I11" s="15">
        <f t="shared" si="0"/>
        <v>647</v>
      </c>
      <c r="J11" s="14">
        <v>412</v>
      </c>
      <c r="K11" s="16">
        <v>235</v>
      </c>
      <c r="L11" s="52" t="s">
        <v>21</v>
      </c>
      <c r="M11" s="54"/>
      <c r="N11" s="14">
        <v>567</v>
      </c>
      <c r="O11" s="15">
        <f t="shared" si="1"/>
        <v>1109</v>
      </c>
      <c r="P11" s="14">
        <v>521</v>
      </c>
      <c r="Q11" s="17">
        <v>588</v>
      </c>
    </row>
    <row r="12" spans="1:19" ht="17.25" customHeight="1" x14ac:dyDescent="0.2">
      <c r="A12" s="31" t="s">
        <v>22</v>
      </c>
      <c r="B12" s="15">
        <v>868</v>
      </c>
      <c r="C12" s="15">
        <f t="shared" si="2"/>
        <v>1416</v>
      </c>
      <c r="D12" s="29">
        <v>705</v>
      </c>
      <c r="E12" s="30">
        <v>711</v>
      </c>
      <c r="F12" s="52" t="s">
        <v>23</v>
      </c>
      <c r="G12" s="53"/>
      <c r="H12" s="14">
        <v>465</v>
      </c>
      <c r="I12" s="15">
        <f t="shared" si="0"/>
        <v>1107</v>
      </c>
      <c r="J12" s="14">
        <v>531</v>
      </c>
      <c r="K12" s="16">
        <v>576</v>
      </c>
      <c r="L12" s="52" t="s">
        <v>18</v>
      </c>
      <c r="M12" s="54"/>
      <c r="N12" s="14">
        <v>615</v>
      </c>
      <c r="O12" s="15">
        <f t="shared" si="1"/>
        <v>1202</v>
      </c>
      <c r="P12" s="14">
        <v>589</v>
      </c>
      <c r="Q12" s="17">
        <v>613</v>
      </c>
    </row>
    <row r="13" spans="1:19" ht="17.25" customHeight="1" x14ac:dyDescent="0.2">
      <c r="A13" s="31" t="s">
        <v>24</v>
      </c>
      <c r="B13" s="15">
        <v>1330</v>
      </c>
      <c r="C13" s="15">
        <f t="shared" si="2"/>
        <v>2504</v>
      </c>
      <c r="D13" s="29">
        <v>1209</v>
      </c>
      <c r="E13" s="30">
        <v>1295</v>
      </c>
      <c r="F13" s="52" t="s">
        <v>25</v>
      </c>
      <c r="G13" s="53"/>
      <c r="H13" s="14">
        <v>738</v>
      </c>
      <c r="I13" s="15">
        <f t="shared" si="0"/>
        <v>1222</v>
      </c>
      <c r="J13" s="14">
        <v>630</v>
      </c>
      <c r="K13" s="16">
        <v>592</v>
      </c>
      <c r="L13" s="52" t="s">
        <v>26</v>
      </c>
      <c r="M13" s="54"/>
      <c r="N13" s="14">
        <v>303</v>
      </c>
      <c r="O13" s="15">
        <f t="shared" si="1"/>
        <v>485</v>
      </c>
      <c r="P13" s="14">
        <v>251</v>
      </c>
      <c r="Q13" s="17">
        <v>234</v>
      </c>
    </row>
    <row r="14" spans="1:19" ht="17.25" customHeight="1" x14ac:dyDescent="0.2">
      <c r="A14" s="31" t="s">
        <v>27</v>
      </c>
      <c r="B14" s="15">
        <v>1144</v>
      </c>
      <c r="C14" s="15">
        <f t="shared" si="2"/>
        <v>2682</v>
      </c>
      <c r="D14" s="29">
        <v>1355</v>
      </c>
      <c r="E14" s="30">
        <v>1327</v>
      </c>
      <c r="F14" s="52" t="s">
        <v>28</v>
      </c>
      <c r="G14" s="53"/>
      <c r="H14" s="14">
        <v>619</v>
      </c>
      <c r="I14" s="15">
        <f t="shared" si="0"/>
        <v>1161</v>
      </c>
      <c r="J14" s="14">
        <v>618</v>
      </c>
      <c r="K14" s="16">
        <v>543</v>
      </c>
      <c r="L14" s="52" t="s">
        <v>18</v>
      </c>
      <c r="M14" s="54"/>
      <c r="N14" s="14">
        <v>170</v>
      </c>
      <c r="O14" s="15">
        <f t="shared" si="1"/>
        <v>354</v>
      </c>
      <c r="P14" s="14">
        <v>192</v>
      </c>
      <c r="Q14" s="17">
        <v>162</v>
      </c>
    </row>
    <row r="15" spans="1:19" ht="17.25" customHeight="1" x14ac:dyDescent="0.2">
      <c r="A15" s="31" t="s">
        <v>24</v>
      </c>
      <c r="B15" s="15">
        <v>1135</v>
      </c>
      <c r="C15" s="15">
        <f t="shared" si="2"/>
        <v>2481</v>
      </c>
      <c r="D15" s="29">
        <v>1311</v>
      </c>
      <c r="E15" s="30">
        <v>1170</v>
      </c>
      <c r="F15" s="52" t="s">
        <v>29</v>
      </c>
      <c r="G15" s="53"/>
      <c r="H15" s="14">
        <v>635</v>
      </c>
      <c r="I15" s="15">
        <f t="shared" si="0"/>
        <v>1204</v>
      </c>
      <c r="J15" s="14">
        <v>576</v>
      </c>
      <c r="K15" s="16">
        <v>628</v>
      </c>
      <c r="L15" s="52" t="s">
        <v>30</v>
      </c>
      <c r="M15" s="54"/>
      <c r="N15" s="14">
        <v>435</v>
      </c>
      <c r="O15" s="15">
        <f t="shared" si="1"/>
        <v>861</v>
      </c>
      <c r="P15" s="14">
        <v>450</v>
      </c>
      <c r="Q15" s="17">
        <v>411</v>
      </c>
    </row>
    <row r="16" spans="1:19" ht="17.25" customHeight="1" x14ac:dyDescent="0.2">
      <c r="A16" s="31" t="s">
        <v>31</v>
      </c>
      <c r="B16" s="15">
        <v>1274</v>
      </c>
      <c r="C16" s="15">
        <f t="shared" si="2"/>
        <v>2986</v>
      </c>
      <c r="D16" s="29">
        <v>1461</v>
      </c>
      <c r="E16" s="30">
        <v>1525</v>
      </c>
      <c r="F16" s="52" t="s">
        <v>25</v>
      </c>
      <c r="G16" s="53"/>
      <c r="H16" s="14">
        <v>433</v>
      </c>
      <c r="I16" s="15">
        <f t="shared" si="0"/>
        <v>882</v>
      </c>
      <c r="J16" s="14">
        <v>432</v>
      </c>
      <c r="K16" s="16">
        <v>450</v>
      </c>
      <c r="L16" s="52" t="s">
        <v>32</v>
      </c>
      <c r="M16" s="54"/>
      <c r="N16" s="14">
        <v>635</v>
      </c>
      <c r="O16" s="15">
        <f t="shared" si="1"/>
        <v>1524</v>
      </c>
      <c r="P16" s="14">
        <v>774</v>
      </c>
      <c r="Q16" s="17">
        <v>750</v>
      </c>
    </row>
    <row r="17" spans="1:17" ht="17.25" customHeight="1" x14ac:dyDescent="0.2">
      <c r="A17" s="31" t="s">
        <v>33</v>
      </c>
      <c r="B17" s="15">
        <v>276</v>
      </c>
      <c r="C17" s="15">
        <f t="shared" si="2"/>
        <v>529</v>
      </c>
      <c r="D17" s="29">
        <v>273</v>
      </c>
      <c r="E17" s="30">
        <v>256</v>
      </c>
      <c r="F17" s="52" t="s">
        <v>34</v>
      </c>
      <c r="G17" s="53"/>
      <c r="H17" s="14">
        <v>1751</v>
      </c>
      <c r="I17" s="15">
        <f t="shared" si="0"/>
        <v>3877</v>
      </c>
      <c r="J17" s="14">
        <v>1919</v>
      </c>
      <c r="K17" s="16">
        <v>1958</v>
      </c>
      <c r="L17" s="52" t="s">
        <v>35</v>
      </c>
      <c r="M17" s="54"/>
      <c r="N17" s="14">
        <v>32</v>
      </c>
      <c r="O17" s="15">
        <f t="shared" si="1"/>
        <v>56</v>
      </c>
      <c r="P17" s="14">
        <v>35</v>
      </c>
      <c r="Q17" s="17">
        <v>21</v>
      </c>
    </row>
    <row r="18" spans="1:17" ht="17.25" customHeight="1" x14ac:dyDescent="0.2">
      <c r="A18" s="31" t="s">
        <v>36</v>
      </c>
      <c r="B18" s="15">
        <v>559</v>
      </c>
      <c r="C18" s="15">
        <f t="shared" si="2"/>
        <v>1203</v>
      </c>
      <c r="D18" s="29">
        <v>623</v>
      </c>
      <c r="E18" s="30">
        <v>580</v>
      </c>
      <c r="F18" s="52" t="s">
        <v>18</v>
      </c>
      <c r="G18" s="53"/>
      <c r="H18" s="14">
        <v>1849</v>
      </c>
      <c r="I18" s="15">
        <f t="shared" si="0"/>
        <v>3952</v>
      </c>
      <c r="J18" s="14">
        <v>1947</v>
      </c>
      <c r="K18" s="16">
        <v>2005</v>
      </c>
      <c r="L18" s="55" t="s">
        <v>73</v>
      </c>
      <c r="M18" s="56"/>
      <c r="N18" s="14">
        <v>1933</v>
      </c>
      <c r="O18" s="15">
        <f t="shared" si="1"/>
        <v>3983</v>
      </c>
      <c r="P18" s="14">
        <v>1960</v>
      </c>
      <c r="Q18" s="17">
        <v>2023</v>
      </c>
    </row>
    <row r="19" spans="1:17" ht="17.25" customHeight="1" x14ac:dyDescent="0.2">
      <c r="A19" s="31" t="s">
        <v>37</v>
      </c>
      <c r="B19" s="15">
        <v>883</v>
      </c>
      <c r="C19" s="15">
        <f t="shared" si="2"/>
        <v>1832</v>
      </c>
      <c r="D19" s="29">
        <v>910</v>
      </c>
      <c r="E19" s="30">
        <v>922</v>
      </c>
      <c r="F19" s="52" t="s">
        <v>38</v>
      </c>
      <c r="G19" s="53"/>
      <c r="H19" s="14">
        <v>1922</v>
      </c>
      <c r="I19" s="15">
        <f t="shared" si="0"/>
        <v>3824</v>
      </c>
      <c r="J19" s="14">
        <v>1883</v>
      </c>
      <c r="K19" s="16">
        <v>1941</v>
      </c>
      <c r="L19" s="55" t="s">
        <v>39</v>
      </c>
      <c r="M19" s="56"/>
      <c r="N19" s="14">
        <v>811</v>
      </c>
      <c r="O19" s="15">
        <f t="shared" si="1"/>
        <v>1530</v>
      </c>
      <c r="P19" s="14">
        <v>758</v>
      </c>
      <c r="Q19" s="17">
        <v>772</v>
      </c>
    </row>
    <row r="20" spans="1:17" ht="17.25" customHeight="1" x14ac:dyDescent="0.2">
      <c r="A20" s="31" t="s">
        <v>24</v>
      </c>
      <c r="B20" s="15">
        <v>1264</v>
      </c>
      <c r="C20" s="15">
        <f t="shared" si="2"/>
        <v>2918</v>
      </c>
      <c r="D20" s="29">
        <v>1470</v>
      </c>
      <c r="E20" s="30">
        <v>1448</v>
      </c>
      <c r="F20" s="52" t="s">
        <v>32</v>
      </c>
      <c r="G20" s="53"/>
      <c r="H20" s="14">
        <v>759</v>
      </c>
      <c r="I20" s="15">
        <f t="shared" si="0"/>
        <v>1630</v>
      </c>
      <c r="J20" s="14">
        <v>807</v>
      </c>
      <c r="K20" s="16">
        <v>823</v>
      </c>
      <c r="L20" s="55" t="s">
        <v>40</v>
      </c>
      <c r="M20" s="56"/>
      <c r="N20" s="14">
        <v>840</v>
      </c>
      <c r="O20" s="15">
        <f t="shared" si="1"/>
        <v>1729</v>
      </c>
      <c r="P20" s="14">
        <v>872</v>
      </c>
      <c r="Q20" s="17">
        <v>857</v>
      </c>
    </row>
    <row r="21" spans="1:17" ht="17.25" customHeight="1" x14ac:dyDescent="0.2">
      <c r="A21" s="31" t="s">
        <v>31</v>
      </c>
      <c r="B21" s="15">
        <v>454</v>
      </c>
      <c r="C21" s="15">
        <f t="shared" si="2"/>
        <v>992</v>
      </c>
      <c r="D21" s="29">
        <v>495</v>
      </c>
      <c r="E21" s="30">
        <v>497</v>
      </c>
      <c r="F21" s="52" t="s">
        <v>41</v>
      </c>
      <c r="G21" s="53"/>
      <c r="H21" s="14">
        <v>927</v>
      </c>
      <c r="I21" s="15">
        <f t="shared" si="0"/>
        <v>2128</v>
      </c>
      <c r="J21" s="14">
        <v>1049</v>
      </c>
      <c r="K21" s="16">
        <v>1079</v>
      </c>
      <c r="L21" s="55" t="s">
        <v>42</v>
      </c>
      <c r="M21" s="56"/>
      <c r="N21" s="14">
        <v>810</v>
      </c>
      <c r="O21" s="15">
        <f t="shared" si="1"/>
        <v>1700</v>
      </c>
      <c r="P21" s="14">
        <v>850</v>
      </c>
      <c r="Q21" s="17">
        <v>850</v>
      </c>
    </row>
    <row r="22" spans="1:17" ht="17.25" customHeight="1" x14ac:dyDescent="0.2">
      <c r="A22" s="31" t="s">
        <v>43</v>
      </c>
      <c r="B22" s="15">
        <v>1280</v>
      </c>
      <c r="C22" s="15">
        <f t="shared" si="2"/>
        <v>2893</v>
      </c>
      <c r="D22" s="29">
        <v>1454</v>
      </c>
      <c r="E22" s="30">
        <v>1439</v>
      </c>
      <c r="F22" s="52" t="s">
        <v>44</v>
      </c>
      <c r="G22" s="53"/>
      <c r="H22" s="14">
        <v>283</v>
      </c>
      <c r="I22" s="15">
        <f t="shared" si="0"/>
        <v>676</v>
      </c>
      <c r="J22" s="14">
        <v>341</v>
      </c>
      <c r="K22" s="16">
        <v>335</v>
      </c>
      <c r="L22" s="52" t="s">
        <v>45</v>
      </c>
      <c r="M22" s="54"/>
      <c r="N22" s="14">
        <v>52</v>
      </c>
      <c r="O22" s="15">
        <f t="shared" si="1"/>
        <v>58</v>
      </c>
      <c r="P22" s="14">
        <v>10</v>
      </c>
      <c r="Q22" s="17">
        <v>48</v>
      </c>
    </row>
    <row r="23" spans="1:17" ht="17.25" customHeight="1" x14ac:dyDescent="0.2">
      <c r="A23" s="31" t="s">
        <v>24</v>
      </c>
      <c r="B23" s="15">
        <v>1383</v>
      </c>
      <c r="C23" s="15">
        <f t="shared" si="2"/>
        <v>2718</v>
      </c>
      <c r="D23" s="29">
        <v>1441</v>
      </c>
      <c r="E23" s="30">
        <v>1277</v>
      </c>
      <c r="F23" s="52" t="s">
        <v>18</v>
      </c>
      <c r="G23" s="53"/>
      <c r="H23" s="14">
        <v>591</v>
      </c>
      <c r="I23" s="15">
        <f t="shared" si="0"/>
        <v>1457</v>
      </c>
      <c r="J23" s="14">
        <v>719</v>
      </c>
      <c r="K23" s="16">
        <v>738</v>
      </c>
      <c r="L23" s="52" t="s">
        <v>46</v>
      </c>
      <c r="M23" s="54"/>
      <c r="N23" s="14">
        <v>668</v>
      </c>
      <c r="O23" s="15">
        <f t="shared" si="1"/>
        <v>1587</v>
      </c>
      <c r="P23" s="14">
        <v>816</v>
      </c>
      <c r="Q23" s="17">
        <v>771</v>
      </c>
    </row>
    <row r="24" spans="1:17" ht="17.25" customHeight="1" x14ac:dyDescent="0.2">
      <c r="A24" s="31" t="s">
        <v>31</v>
      </c>
      <c r="B24" s="15">
        <v>221</v>
      </c>
      <c r="C24" s="15">
        <f t="shared" si="2"/>
        <v>546</v>
      </c>
      <c r="D24" s="29">
        <v>282</v>
      </c>
      <c r="E24" s="30">
        <v>264</v>
      </c>
      <c r="F24" s="52" t="s">
        <v>38</v>
      </c>
      <c r="G24" s="53"/>
      <c r="H24" s="14">
        <v>1597</v>
      </c>
      <c r="I24" s="15">
        <f t="shared" si="0"/>
        <v>3636</v>
      </c>
      <c r="J24" s="14">
        <v>1840</v>
      </c>
      <c r="K24" s="16">
        <v>1796</v>
      </c>
      <c r="L24" s="52" t="s">
        <v>18</v>
      </c>
      <c r="M24" s="54"/>
      <c r="N24" s="14">
        <v>1281</v>
      </c>
      <c r="O24" s="15">
        <f t="shared" si="1"/>
        <v>2735</v>
      </c>
      <c r="P24" s="14">
        <v>1393</v>
      </c>
      <c r="Q24" s="17">
        <v>1342</v>
      </c>
    </row>
    <row r="25" spans="1:17" ht="17.25" customHeight="1" x14ac:dyDescent="0.2">
      <c r="A25" s="31" t="s">
        <v>33</v>
      </c>
      <c r="B25" s="15">
        <v>1811</v>
      </c>
      <c r="C25" s="15">
        <f t="shared" si="2"/>
        <v>4574</v>
      </c>
      <c r="D25" s="29">
        <v>2288</v>
      </c>
      <c r="E25" s="30">
        <v>2286</v>
      </c>
      <c r="F25" s="52" t="s">
        <v>47</v>
      </c>
      <c r="G25" s="53"/>
      <c r="H25" s="14">
        <v>1116</v>
      </c>
      <c r="I25" s="15">
        <f t="shared" si="0"/>
        <v>2332</v>
      </c>
      <c r="J25" s="14">
        <v>1207</v>
      </c>
      <c r="K25" s="16">
        <v>1125</v>
      </c>
      <c r="L25" s="52" t="s">
        <v>38</v>
      </c>
      <c r="M25" s="54"/>
      <c r="N25" s="14">
        <v>1326</v>
      </c>
      <c r="O25" s="15">
        <f t="shared" si="1"/>
        <v>3027</v>
      </c>
      <c r="P25" s="14">
        <v>1509</v>
      </c>
      <c r="Q25" s="17">
        <v>1518</v>
      </c>
    </row>
    <row r="26" spans="1:17" ht="17.25" customHeight="1" x14ac:dyDescent="0.2">
      <c r="A26" s="31" t="s">
        <v>36</v>
      </c>
      <c r="B26" s="15">
        <v>383</v>
      </c>
      <c r="C26" s="15">
        <f t="shared" si="2"/>
        <v>975</v>
      </c>
      <c r="D26" s="29">
        <v>496</v>
      </c>
      <c r="E26" s="30">
        <v>479</v>
      </c>
      <c r="F26" s="52" t="s">
        <v>25</v>
      </c>
      <c r="G26" s="53"/>
      <c r="H26" s="14">
        <v>496</v>
      </c>
      <c r="I26" s="15">
        <f t="shared" si="0"/>
        <v>993</v>
      </c>
      <c r="J26" s="14">
        <v>530</v>
      </c>
      <c r="K26" s="16">
        <v>463</v>
      </c>
      <c r="L26" s="52" t="s">
        <v>32</v>
      </c>
      <c r="M26" s="54"/>
      <c r="N26" s="14">
        <v>1056</v>
      </c>
      <c r="O26" s="15">
        <f t="shared" si="1"/>
        <v>2674</v>
      </c>
      <c r="P26" s="14">
        <v>1363</v>
      </c>
      <c r="Q26" s="17">
        <v>1311</v>
      </c>
    </row>
    <row r="27" spans="1:17" ht="17.25" customHeight="1" x14ac:dyDescent="0.2">
      <c r="A27" s="31" t="s">
        <v>48</v>
      </c>
      <c r="B27" s="15">
        <v>454</v>
      </c>
      <c r="C27" s="15">
        <f t="shared" si="2"/>
        <v>942</v>
      </c>
      <c r="D27" s="29">
        <v>491</v>
      </c>
      <c r="E27" s="30">
        <v>451</v>
      </c>
      <c r="F27" s="52" t="s">
        <v>28</v>
      </c>
      <c r="G27" s="53"/>
      <c r="H27" s="14">
        <v>1614</v>
      </c>
      <c r="I27" s="15">
        <f t="shared" si="0"/>
        <v>4000</v>
      </c>
      <c r="J27" s="14">
        <v>2009</v>
      </c>
      <c r="K27" s="16">
        <v>1991</v>
      </c>
      <c r="L27" s="52" t="s">
        <v>49</v>
      </c>
      <c r="M27" s="54"/>
      <c r="N27" s="23">
        <v>0</v>
      </c>
      <c r="O27" s="15">
        <f t="shared" si="1"/>
        <v>0</v>
      </c>
      <c r="P27" s="15">
        <v>0</v>
      </c>
      <c r="Q27" s="32">
        <v>0</v>
      </c>
    </row>
    <row r="28" spans="1:17" ht="17.25" customHeight="1" x14ac:dyDescent="0.2">
      <c r="A28" s="31" t="s">
        <v>24</v>
      </c>
      <c r="B28" s="15">
        <v>895</v>
      </c>
      <c r="C28" s="15">
        <f t="shared" si="2"/>
        <v>2085</v>
      </c>
      <c r="D28" s="29">
        <v>1059</v>
      </c>
      <c r="E28" s="30">
        <v>1026</v>
      </c>
      <c r="F28" s="52" t="s">
        <v>50</v>
      </c>
      <c r="G28" s="53"/>
      <c r="H28" s="14">
        <v>998</v>
      </c>
      <c r="I28" s="15">
        <f t="shared" si="0"/>
        <v>2129</v>
      </c>
      <c r="J28" s="14">
        <v>1083</v>
      </c>
      <c r="K28" s="16">
        <v>1046</v>
      </c>
      <c r="L28" s="52" t="s">
        <v>51</v>
      </c>
      <c r="M28" s="54"/>
      <c r="N28" s="14">
        <v>531</v>
      </c>
      <c r="O28" s="15">
        <f t="shared" si="1"/>
        <v>1153</v>
      </c>
      <c r="P28" s="14">
        <v>606</v>
      </c>
      <c r="Q28" s="17">
        <v>547</v>
      </c>
    </row>
    <row r="29" spans="1:17" ht="17.25" customHeight="1" x14ac:dyDescent="0.2">
      <c r="A29" s="31" t="s">
        <v>31</v>
      </c>
      <c r="B29" s="15">
        <v>630</v>
      </c>
      <c r="C29" s="15">
        <f t="shared" si="2"/>
        <v>1442</v>
      </c>
      <c r="D29" s="29">
        <v>722</v>
      </c>
      <c r="E29" s="30">
        <v>720</v>
      </c>
      <c r="F29" s="52" t="s">
        <v>52</v>
      </c>
      <c r="G29" s="53"/>
      <c r="H29" s="14">
        <v>803</v>
      </c>
      <c r="I29" s="15">
        <f t="shared" si="0"/>
        <v>1747</v>
      </c>
      <c r="J29" s="14">
        <v>885</v>
      </c>
      <c r="K29" s="16">
        <v>862</v>
      </c>
      <c r="L29" s="52" t="s">
        <v>18</v>
      </c>
      <c r="M29" s="54"/>
      <c r="N29" s="14">
        <v>557</v>
      </c>
      <c r="O29" s="15">
        <f t="shared" si="1"/>
        <v>1370</v>
      </c>
      <c r="P29" s="14">
        <v>680</v>
      </c>
      <c r="Q29" s="17">
        <v>690</v>
      </c>
    </row>
    <row r="30" spans="1:17" ht="17.25" customHeight="1" x14ac:dyDescent="0.2">
      <c r="A30" s="31" t="s">
        <v>33</v>
      </c>
      <c r="B30" s="15">
        <v>691</v>
      </c>
      <c r="C30" s="15">
        <f t="shared" si="2"/>
        <v>1634</v>
      </c>
      <c r="D30" s="29">
        <v>855</v>
      </c>
      <c r="E30" s="30">
        <v>779</v>
      </c>
      <c r="F30" s="52" t="s">
        <v>38</v>
      </c>
      <c r="G30" s="53"/>
      <c r="H30" s="14">
        <v>686</v>
      </c>
      <c r="I30" s="15">
        <f t="shared" si="0"/>
        <v>1713</v>
      </c>
      <c r="J30" s="14">
        <v>853</v>
      </c>
      <c r="K30" s="16">
        <v>860</v>
      </c>
      <c r="L30" s="55" t="s">
        <v>53</v>
      </c>
      <c r="M30" s="56"/>
      <c r="N30" s="14">
        <v>560</v>
      </c>
      <c r="O30" s="15">
        <f t="shared" si="1"/>
        <v>1178</v>
      </c>
      <c r="P30" s="14">
        <v>651</v>
      </c>
      <c r="Q30" s="17">
        <v>527</v>
      </c>
    </row>
    <row r="31" spans="1:17" ht="17.25" customHeight="1" thickBot="1" x14ac:dyDescent="0.25">
      <c r="A31" s="33" t="s">
        <v>74</v>
      </c>
      <c r="B31" s="15">
        <v>879</v>
      </c>
      <c r="C31" s="34">
        <f t="shared" si="2"/>
        <v>2036</v>
      </c>
      <c r="D31" s="35">
        <v>1039</v>
      </c>
      <c r="E31" s="36">
        <v>997</v>
      </c>
      <c r="F31" s="57" t="s">
        <v>75</v>
      </c>
      <c r="G31" s="58"/>
      <c r="H31" s="37">
        <v>699</v>
      </c>
      <c r="I31" s="34">
        <f t="shared" si="0"/>
        <v>1610</v>
      </c>
      <c r="J31" s="37">
        <v>839</v>
      </c>
      <c r="K31" s="38">
        <v>771</v>
      </c>
      <c r="L31" s="59" t="s">
        <v>54</v>
      </c>
      <c r="M31" s="60"/>
      <c r="N31" s="37">
        <v>110</v>
      </c>
      <c r="O31" s="34">
        <f t="shared" si="1"/>
        <v>243</v>
      </c>
      <c r="P31" s="37">
        <v>133</v>
      </c>
      <c r="Q31" s="39">
        <v>110</v>
      </c>
    </row>
    <row r="32" spans="1:17" ht="23.25" customHeight="1" x14ac:dyDescent="0.2">
      <c r="A32" s="49"/>
      <c r="B32" s="49"/>
      <c r="C32" s="49"/>
      <c r="D32" s="49"/>
      <c r="E32" s="49"/>
      <c r="F32" s="40"/>
      <c r="G32" s="40"/>
      <c r="H32" s="41"/>
      <c r="I32" s="41"/>
      <c r="J32" s="41"/>
      <c r="K32" s="41"/>
      <c r="L32" s="40"/>
      <c r="M32" s="40"/>
      <c r="N32" s="40"/>
      <c r="O32" s="40"/>
      <c r="P32" s="40"/>
      <c r="Q32" s="40"/>
    </row>
    <row r="33" spans="1:14" ht="22.5" customHeight="1" x14ac:dyDescent="0.2">
      <c r="A33" s="50" t="s">
        <v>55</v>
      </c>
      <c r="B33" s="50"/>
      <c r="C33" s="50"/>
      <c r="D33" s="50"/>
      <c r="E33" s="50"/>
      <c r="F33" s="40"/>
      <c r="G33" s="40"/>
      <c r="H33" s="41"/>
      <c r="I33" s="41"/>
      <c r="J33" s="41"/>
      <c r="K33" s="41"/>
      <c r="L33" s="40"/>
      <c r="M33" s="40"/>
      <c r="N33" s="40"/>
    </row>
    <row r="34" spans="1:14" ht="16.5" customHeight="1" x14ac:dyDescent="0.15">
      <c r="B34" s="51" t="s">
        <v>56</v>
      </c>
      <c r="C34" s="51"/>
      <c r="G34" s="51" t="s">
        <v>57</v>
      </c>
      <c r="H34" s="51"/>
      <c r="J34" s="51" t="s">
        <v>58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59</v>
      </c>
      <c r="E35" s="42" t="s">
        <v>1</v>
      </c>
      <c r="G35" s="42" t="s">
        <v>60</v>
      </c>
      <c r="H35" s="42" t="s">
        <v>61</v>
      </c>
      <c r="I35" s="43" t="s">
        <v>62</v>
      </c>
      <c r="J35" s="44" t="s">
        <v>63</v>
      </c>
      <c r="K35" s="45" t="s">
        <v>64</v>
      </c>
      <c r="L35" s="42" t="s">
        <v>62</v>
      </c>
    </row>
    <row r="36" spans="1:14" ht="17.25" customHeight="1" x14ac:dyDescent="0.15">
      <c r="B36" s="46">
        <v>30</v>
      </c>
      <c r="C36" s="46">
        <v>0</v>
      </c>
      <c r="D36" s="46">
        <f>SUM(B36:C36)</f>
        <v>30</v>
      </c>
      <c r="E36" s="46">
        <v>-14</v>
      </c>
      <c r="G36" s="46">
        <v>122</v>
      </c>
      <c r="H36" s="47">
        <v>77</v>
      </c>
      <c r="I36" s="47">
        <f>G36-H36</f>
        <v>45</v>
      </c>
      <c r="J36" s="48">
        <v>635</v>
      </c>
      <c r="K36" s="46">
        <v>650</v>
      </c>
      <c r="L36" s="46">
        <f>J36-K36</f>
        <v>-15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H30.10.1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dcterms:created xsi:type="dcterms:W3CDTF">2018-09-06T06:57:17Z</dcterms:created>
  <dcterms:modified xsi:type="dcterms:W3CDTF">2018-10-03T02:15:37Z</dcterms:modified>
</cp:coreProperties>
</file>