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pws341\Desktop\人口\"/>
    </mc:Choice>
  </mc:AlternateContent>
  <bookViews>
    <workbookView xWindow="0" yWindow="0" windowWidth="20490" windowHeight="7770"/>
  </bookViews>
  <sheets>
    <sheet name="平成30年7月1日現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3" i="1" l="1"/>
  <c r="J51" i="1"/>
  <c r="F51" i="1"/>
  <c r="B51" i="1"/>
  <c r="J50" i="1"/>
  <c r="F50" i="1"/>
  <c r="B50" i="1"/>
  <c r="J49" i="1"/>
  <c r="F49" i="1"/>
  <c r="B49" i="1"/>
  <c r="J48" i="1"/>
  <c r="F48" i="1"/>
  <c r="B48" i="1"/>
  <c r="J47" i="1"/>
  <c r="F47" i="1"/>
  <c r="F46" i="1" s="1"/>
  <c r="B47" i="1"/>
  <c r="B46" i="1" s="1"/>
  <c r="L46" i="1"/>
  <c r="K46" i="1"/>
  <c r="J46" i="1"/>
  <c r="H46" i="1"/>
  <c r="G46" i="1"/>
  <c r="D46" i="1"/>
  <c r="C46" i="1"/>
  <c r="J44" i="1"/>
  <c r="F44" i="1"/>
  <c r="B44" i="1"/>
  <c r="J43" i="1"/>
  <c r="F43" i="1"/>
  <c r="B43" i="1"/>
  <c r="J42" i="1"/>
  <c r="F42" i="1"/>
  <c r="B42" i="1"/>
  <c r="J41" i="1"/>
  <c r="F41" i="1"/>
  <c r="B41" i="1"/>
  <c r="J40" i="1"/>
  <c r="F40" i="1"/>
  <c r="F39" i="1" s="1"/>
  <c r="B40" i="1"/>
  <c r="B39" i="1" s="1"/>
  <c r="L39" i="1"/>
  <c r="K39" i="1"/>
  <c r="J39" i="1"/>
  <c r="H39" i="1"/>
  <c r="G39" i="1"/>
  <c r="D39" i="1"/>
  <c r="C39" i="1"/>
  <c r="J37" i="1"/>
  <c r="F37" i="1"/>
  <c r="B37" i="1"/>
  <c r="J36" i="1"/>
  <c r="F36" i="1"/>
  <c r="B36" i="1"/>
  <c r="J35" i="1"/>
  <c r="F35" i="1"/>
  <c r="B35" i="1"/>
  <c r="J34" i="1"/>
  <c r="F34" i="1"/>
  <c r="B34" i="1"/>
  <c r="J33" i="1"/>
  <c r="F33" i="1"/>
  <c r="F32" i="1" s="1"/>
  <c r="B33" i="1"/>
  <c r="B32" i="1" s="1"/>
  <c r="L32" i="1"/>
  <c r="K32" i="1"/>
  <c r="J32" i="1"/>
  <c r="H32" i="1"/>
  <c r="G32" i="1"/>
  <c r="D32" i="1"/>
  <c r="C32" i="1"/>
  <c r="J30" i="1"/>
  <c r="F30" i="1"/>
  <c r="B30" i="1"/>
  <c r="J29" i="1"/>
  <c r="F29" i="1"/>
  <c r="B29" i="1"/>
  <c r="J28" i="1"/>
  <c r="F28" i="1"/>
  <c r="B28" i="1"/>
  <c r="J27" i="1"/>
  <c r="F27" i="1"/>
  <c r="B27" i="1"/>
  <c r="J26" i="1"/>
  <c r="F26" i="1"/>
  <c r="F25" i="1" s="1"/>
  <c r="B26" i="1"/>
  <c r="B25" i="1" s="1"/>
  <c r="L25" i="1"/>
  <c r="K25" i="1"/>
  <c r="J25" i="1"/>
  <c r="H25" i="1"/>
  <c r="G25" i="1"/>
  <c r="D25" i="1"/>
  <c r="C25" i="1"/>
  <c r="J23" i="1"/>
  <c r="F23" i="1"/>
  <c r="B23" i="1"/>
  <c r="J22" i="1"/>
  <c r="F22" i="1"/>
  <c r="B22" i="1"/>
  <c r="J21" i="1"/>
  <c r="F21" i="1"/>
  <c r="B21" i="1"/>
  <c r="J20" i="1"/>
  <c r="F20" i="1"/>
  <c r="B20" i="1"/>
  <c r="J19" i="1"/>
  <c r="F19" i="1"/>
  <c r="F18" i="1" s="1"/>
  <c r="B19" i="1"/>
  <c r="B18" i="1" s="1"/>
  <c r="L18" i="1"/>
  <c r="K18" i="1"/>
  <c r="J18" i="1"/>
  <c r="H18" i="1"/>
  <c r="G18" i="1"/>
  <c r="D18" i="1"/>
  <c r="C18" i="1"/>
  <c r="J16" i="1"/>
  <c r="F16" i="1"/>
  <c r="B16" i="1"/>
  <c r="J15" i="1"/>
  <c r="F15" i="1"/>
  <c r="B15" i="1"/>
  <c r="J14" i="1"/>
  <c r="F14" i="1"/>
  <c r="B14" i="1"/>
  <c r="J13" i="1"/>
  <c r="F13" i="1"/>
  <c r="B13" i="1"/>
  <c r="J12" i="1"/>
  <c r="F12" i="1"/>
  <c r="F11" i="1" s="1"/>
  <c r="B12" i="1"/>
  <c r="B11" i="1" s="1"/>
  <c r="L11" i="1"/>
  <c r="K11" i="1"/>
  <c r="J11" i="1"/>
  <c r="H11" i="1"/>
  <c r="G11" i="1"/>
  <c r="D11" i="1"/>
  <c r="C11" i="1"/>
  <c r="J9" i="1"/>
  <c r="F9" i="1"/>
  <c r="B9" i="1"/>
  <c r="J8" i="1"/>
  <c r="F8" i="1"/>
  <c r="B8" i="1"/>
  <c r="J7" i="1"/>
  <c r="F7" i="1"/>
  <c r="B7" i="1"/>
  <c r="J6" i="1"/>
  <c r="F6" i="1"/>
  <c r="B6" i="1"/>
  <c r="J5" i="1"/>
  <c r="F5" i="1"/>
  <c r="F4" i="1" s="1"/>
  <c r="B5" i="1"/>
  <c r="B4" i="1" s="1"/>
  <c r="L4" i="1"/>
  <c r="K4" i="1"/>
  <c r="J4" i="1"/>
  <c r="H4" i="1"/>
  <c r="G4" i="1"/>
  <c r="D4" i="1"/>
  <c r="D3" i="1" s="1"/>
  <c r="C4" i="1"/>
  <c r="C3" i="1"/>
  <c r="B3" i="1" l="1"/>
</calcChain>
</file>

<file path=xl/sharedStrings.xml><?xml version="1.0" encoding="utf-8"?>
<sst xmlns="http://schemas.openxmlformats.org/spreadsheetml/2006/main" count="36" uniqueCount="29">
  <si>
    <t>平成３０年７月１日現在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</si>
  <si>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年　齢</t>
    <phoneticPr fontId="2"/>
  </si>
  <si>
    <t>総　数</t>
  </si>
  <si>
    <t>男</t>
  </si>
  <si>
    <t>女</t>
  </si>
  <si>
    <t>年　齢</t>
  </si>
  <si>
    <t>合　計</t>
  </si>
  <si>
    <t>0～4</t>
  </si>
  <si>
    <t>35～39</t>
  </si>
  <si>
    <t>70～74</t>
  </si>
  <si>
    <t>5～9</t>
  </si>
  <si>
    <t>40～44</t>
  </si>
  <si>
    <t>75～79</t>
  </si>
  <si>
    <t>10～14</t>
  </si>
  <si>
    <t>45～49</t>
  </si>
  <si>
    <t>80～84</t>
  </si>
  <si>
    <t>15～19</t>
  </si>
  <si>
    <t>50～54</t>
  </si>
  <si>
    <t>85～89</t>
  </si>
  <si>
    <t>20～24</t>
  </si>
  <si>
    <t>55～59</t>
  </si>
  <si>
    <t>90～94</t>
  </si>
  <si>
    <t>25～29</t>
  </si>
  <si>
    <t>60～64</t>
  </si>
  <si>
    <t>95～99</t>
  </si>
  <si>
    <t>30～34</t>
  </si>
  <si>
    <t>65～69</t>
  </si>
  <si>
    <t>100～104</t>
    <phoneticPr fontId="2"/>
  </si>
  <si>
    <t>105～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</si>
</sst>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 applyProtection="1">
      <alignment horizontal="center"/>
      <protection locked="0"/>
    </xf>
    <xf numFmtId="38" fontId="3" fillId="0" borderId="0" xfId="1" applyFont="1" applyAlignment="1" applyProtection="1">
      <alignment vertical="center"/>
      <protection locked="0"/>
    </xf>
    <xf numFmtId="38" fontId="1" fillId="0" borderId="0" xfId="1" applyFont="1" applyProtection="1">
      <protection locked="0"/>
    </xf>
    <xf numFmtId="38" fontId="4" fillId="0" borderId="0" xfId="1" applyFont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38" fontId="5" fillId="0" borderId="1" xfId="2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38" fontId="5" fillId="0" borderId="3" xfId="2" applyFont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38" fontId="1" fillId="0" borderId="3" xfId="2" applyFont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38" fontId="1" fillId="0" borderId="2" xfId="2" applyFont="1" applyBorder="1" applyProtection="1"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38" fontId="5" fillId="0" borderId="2" xfId="2" applyFont="1" applyBorder="1" applyAlignment="1" applyProtection="1">
      <alignment horizontal="right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176" fontId="0" fillId="0" borderId="2" xfId="0" applyNumberFormat="1" applyBorder="1"/>
    <xf numFmtId="0" fontId="0" fillId="2" borderId="5" xfId="0" applyFill="1" applyBorder="1" applyAlignment="1" applyProtection="1">
      <alignment horizontal="center"/>
      <protection locked="0"/>
    </xf>
    <xf numFmtId="38" fontId="1" fillId="0" borderId="5" xfId="2" applyFont="1" applyBorder="1" applyProtection="1"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38" fontId="5" fillId="0" borderId="5" xfId="2" applyFont="1" applyBorder="1" applyAlignment="1" applyProtection="1">
      <alignment horizontal="right"/>
      <protection locked="0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showGridLines="0" tabSelected="1" zoomScaleNormal="100" workbookViewId="0">
      <selection activeCell="H54" sqref="H54"/>
    </sheetView>
  </sheetViews>
  <sheetFormatPr defaultRowHeight="13.5"/>
  <cols>
    <col min="1" max="1" width="14" style="1" customWidth="1"/>
    <col min="2" max="4" width="14" style="3" customWidth="1"/>
    <col min="5" max="5" width="14" style="1" customWidth="1"/>
    <col min="6" max="8" width="14" style="3" customWidth="1"/>
    <col min="9" max="9" width="14" style="1" customWidth="1"/>
    <col min="10" max="12" width="14" style="3" customWidth="1"/>
    <col min="13" max="16384" width="9" style="5"/>
  </cols>
  <sheetData>
    <row r="1" spans="1:12" ht="17.25">
      <c r="B1" s="2"/>
      <c r="L1" s="4" t="s">
        <v>0</v>
      </c>
    </row>
    <row r="2" spans="1:12" s="8" customFormat="1" ht="20.25" customHeight="1">
      <c r="A2" s="6" t="s">
        <v>1</v>
      </c>
      <c r="B2" s="7" t="s">
        <v>2</v>
      </c>
      <c r="C2" s="7" t="s">
        <v>3</v>
      </c>
      <c r="D2" s="7" t="s">
        <v>4</v>
      </c>
      <c r="E2" s="6" t="s">
        <v>5</v>
      </c>
      <c r="F2" s="7" t="s">
        <v>2</v>
      </c>
      <c r="G2" s="7" t="s">
        <v>3</v>
      </c>
      <c r="H2" s="7" t="s">
        <v>4</v>
      </c>
      <c r="I2" s="6" t="s">
        <v>1</v>
      </c>
      <c r="J2" s="7" t="s">
        <v>2</v>
      </c>
      <c r="K2" s="7" t="s">
        <v>3</v>
      </c>
      <c r="L2" s="7" t="s">
        <v>4</v>
      </c>
    </row>
    <row r="3" spans="1:12" ht="24.75" customHeight="1">
      <c r="A3" s="9" t="s">
        <v>6</v>
      </c>
      <c r="B3" s="10">
        <f>B4+B11+B18+B25+B32+B39+B46+F4+F11+F18+F25+F32+F39+F46+J4+J11+J18+J25+J32+J39+J46+J53</f>
        <v>139744</v>
      </c>
      <c r="C3" s="10">
        <f>C4+C11+C18+C25+C32+C39+C46+G4+G11+G18+G25+G32+G39+G46+K4+K11+K18+K25+K32+K39+K46</f>
        <v>70405</v>
      </c>
      <c r="D3" s="10">
        <f>D4+D11+D18+D25+D32+D39+D46+H4+H11+H18+H25+H32+H39+H46+L4+L11+L18+L25+L32+L39+L46+L53</f>
        <v>69339</v>
      </c>
      <c r="E3" s="11"/>
      <c r="F3" s="12"/>
      <c r="G3" s="12"/>
      <c r="H3" s="12"/>
      <c r="I3" s="13"/>
      <c r="J3" s="14"/>
      <c r="K3" s="12"/>
      <c r="L3" s="12"/>
    </row>
    <row r="4" spans="1:12">
      <c r="A4" s="15" t="s">
        <v>7</v>
      </c>
      <c r="B4" s="16">
        <f>SUM(B5:B9)</f>
        <v>6755</v>
      </c>
      <c r="C4" s="16">
        <f>SUM(C5:C9)</f>
        <v>3409</v>
      </c>
      <c r="D4" s="16">
        <f>SUM(D5:D9)</f>
        <v>3346</v>
      </c>
      <c r="E4" s="15" t="s">
        <v>8</v>
      </c>
      <c r="F4" s="16">
        <f>SUM(F5:F9)</f>
        <v>10500</v>
      </c>
      <c r="G4" s="16">
        <f>SUM(G5:G9)</f>
        <v>5523</v>
      </c>
      <c r="H4" s="16">
        <f>SUM(H5:H9)</f>
        <v>4977</v>
      </c>
      <c r="I4" s="17" t="s">
        <v>9</v>
      </c>
      <c r="J4" s="16">
        <f>SUM(J5:J9)</f>
        <v>6612</v>
      </c>
      <c r="K4" s="16">
        <f>SUM(K5:K9)</f>
        <v>3084</v>
      </c>
      <c r="L4" s="16">
        <f>SUM(L5:L9)</f>
        <v>3528</v>
      </c>
    </row>
    <row r="5" spans="1:12">
      <c r="A5" s="18">
        <v>0</v>
      </c>
      <c r="B5" s="14">
        <f>C5+D5</f>
        <v>1300</v>
      </c>
      <c r="C5" s="19">
        <v>663</v>
      </c>
      <c r="D5" s="19">
        <v>637</v>
      </c>
      <c r="E5" s="18">
        <v>35</v>
      </c>
      <c r="F5" s="14">
        <f>G5+H5</f>
        <v>2016</v>
      </c>
      <c r="G5" s="19">
        <v>1047</v>
      </c>
      <c r="H5" s="19">
        <v>969</v>
      </c>
      <c r="I5" s="13">
        <v>70</v>
      </c>
      <c r="J5" s="14">
        <f>K5+L5</f>
        <v>1709</v>
      </c>
      <c r="K5" s="19">
        <v>838</v>
      </c>
      <c r="L5" s="19">
        <v>871</v>
      </c>
    </row>
    <row r="6" spans="1:12">
      <c r="A6" s="18">
        <v>1</v>
      </c>
      <c r="B6" s="14">
        <f>C6+D6</f>
        <v>1354</v>
      </c>
      <c r="C6" s="19">
        <v>677</v>
      </c>
      <c r="D6" s="19">
        <v>677</v>
      </c>
      <c r="E6" s="18">
        <v>36</v>
      </c>
      <c r="F6" s="14">
        <f>G6+H6</f>
        <v>2131</v>
      </c>
      <c r="G6" s="19">
        <v>1135</v>
      </c>
      <c r="H6" s="19">
        <v>996</v>
      </c>
      <c r="I6" s="13">
        <v>71</v>
      </c>
      <c r="J6" s="14">
        <f>K6+L6</f>
        <v>1494</v>
      </c>
      <c r="K6" s="19">
        <v>723</v>
      </c>
      <c r="L6" s="19">
        <v>771</v>
      </c>
    </row>
    <row r="7" spans="1:12">
      <c r="A7" s="18">
        <v>2</v>
      </c>
      <c r="B7" s="14">
        <f>C7+D7</f>
        <v>1398</v>
      </c>
      <c r="C7" s="19">
        <v>700</v>
      </c>
      <c r="D7" s="19">
        <v>698</v>
      </c>
      <c r="E7" s="18">
        <v>37</v>
      </c>
      <c r="F7" s="14">
        <f>G7+H7</f>
        <v>2080</v>
      </c>
      <c r="G7" s="19">
        <v>1086</v>
      </c>
      <c r="H7" s="19">
        <v>994</v>
      </c>
      <c r="I7" s="13">
        <v>72</v>
      </c>
      <c r="J7" s="14">
        <f>K7+L7</f>
        <v>960</v>
      </c>
      <c r="K7" s="19">
        <v>454</v>
      </c>
      <c r="L7" s="19">
        <v>506</v>
      </c>
    </row>
    <row r="8" spans="1:12">
      <c r="A8" s="18">
        <v>3</v>
      </c>
      <c r="B8" s="14">
        <f>C8+D8</f>
        <v>1337</v>
      </c>
      <c r="C8" s="19">
        <v>685</v>
      </c>
      <c r="D8" s="19">
        <v>652</v>
      </c>
      <c r="E8" s="18">
        <v>38</v>
      </c>
      <c r="F8" s="14">
        <f>G8+H8</f>
        <v>2080</v>
      </c>
      <c r="G8" s="19">
        <v>1081</v>
      </c>
      <c r="H8" s="19">
        <v>999</v>
      </c>
      <c r="I8" s="13">
        <v>73</v>
      </c>
      <c r="J8" s="14">
        <f>K8+L8</f>
        <v>1066</v>
      </c>
      <c r="K8" s="19">
        <v>466</v>
      </c>
      <c r="L8" s="19">
        <v>600</v>
      </c>
    </row>
    <row r="9" spans="1:12">
      <c r="A9" s="18">
        <v>4</v>
      </c>
      <c r="B9" s="14">
        <f>C9+D9</f>
        <v>1366</v>
      </c>
      <c r="C9" s="19">
        <v>684</v>
      </c>
      <c r="D9" s="19">
        <v>682</v>
      </c>
      <c r="E9" s="18">
        <v>39</v>
      </c>
      <c r="F9" s="14">
        <f>G9+H9</f>
        <v>2193</v>
      </c>
      <c r="G9" s="19">
        <v>1174</v>
      </c>
      <c r="H9" s="19">
        <v>1019</v>
      </c>
      <c r="I9" s="13">
        <v>74</v>
      </c>
      <c r="J9" s="14">
        <f>K9+L9</f>
        <v>1383</v>
      </c>
      <c r="K9" s="19">
        <v>603</v>
      </c>
      <c r="L9" s="19">
        <v>780</v>
      </c>
    </row>
    <row r="10" spans="1:12">
      <c r="A10" s="18"/>
      <c r="B10" s="14"/>
      <c r="C10" s="14"/>
      <c r="D10" s="14"/>
      <c r="E10" s="18"/>
      <c r="F10" s="14"/>
      <c r="G10" s="14"/>
      <c r="H10" s="14"/>
      <c r="I10" s="13"/>
      <c r="J10" s="14"/>
      <c r="K10" s="14"/>
      <c r="L10" s="14"/>
    </row>
    <row r="11" spans="1:12">
      <c r="A11" s="15" t="s">
        <v>10</v>
      </c>
      <c r="B11" s="16">
        <f>SUM(B12:B16)</f>
        <v>6296</v>
      </c>
      <c r="C11" s="16">
        <f>SUM(C12:C16)</f>
        <v>3248</v>
      </c>
      <c r="D11" s="16">
        <f>SUM(D12:D16)</f>
        <v>3048</v>
      </c>
      <c r="E11" s="15" t="s">
        <v>11</v>
      </c>
      <c r="F11" s="16">
        <f>SUM(F12:F16)</f>
        <v>11652</v>
      </c>
      <c r="G11" s="16">
        <f>SUM(G12:G16)</f>
        <v>6094</v>
      </c>
      <c r="H11" s="16">
        <f>SUM(H12:H16)</f>
        <v>5558</v>
      </c>
      <c r="I11" s="17" t="s">
        <v>12</v>
      </c>
      <c r="J11" s="16">
        <f>SUM(J12:J16)</f>
        <v>5710</v>
      </c>
      <c r="K11" s="16">
        <f>SUM(K12:K16)</f>
        <v>2509</v>
      </c>
      <c r="L11" s="16">
        <f>SUM(L12:L16)</f>
        <v>3201</v>
      </c>
    </row>
    <row r="12" spans="1:12">
      <c r="A12" s="18">
        <v>5</v>
      </c>
      <c r="B12" s="14">
        <f>C12+D12</f>
        <v>1307</v>
      </c>
      <c r="C12" s="19">
        <v>669</v>
      </c>
      <c r="D12" s="19">
        <v>638</v>
      </c>
      <c r="E12" s="18">
        <v>40</v>
      </c>
      <c r="F12" s="14">
        <f>G12+H12</f>
        <v>2146</v>
      </c>
      <c r="G12" s="19">
        <v>1134</v>
      </c>
      <c r="H12" s="19">
        <v>1012</v>
      </c>
      <c r="I12" s="13">
        <v>75</v>
      </c>
      <c r="J12" s="14">
        <f>K12+L12</f>
        <v>1208</v>
      </c>
      <c r="K12" s="19">
        <v>558</v>
      </c>
      <c r="L12" s="19">
        <v>650</v>
      </c>
    </row>
    <row r="13" spans="1:12">
      <c r="A13" s="18">
        <v>6</v>
      </c>
      <c r="B13" s="14">
        <f>C13+D13</f>
        <v>1257</v>
      </c>
      <c r="C13" s="19">
        <v>668</v>
      </c>
      <c r="D13" s="19">
        <v>589</v>
      </c>
      <c r="E13" s="18">
        <v>41</v>
      </c>
      <c r="F13" s="14">
        <f>G13+H13</f>
        <v>2245</v>
      </c>
      <c r="G13" s="19">
        <v>1212</v>
      </c>
      <c r="H13" s="19">
        <v>1033</v>
      </c>
      <c r="I13" s="13">
        <v>76</v>
      </c>
      <c r="J13" s="14">
        <f>K13+L13</f>
        <v>1347</v>
      </c>
      <c r="K13" s="19">
        <v>580</v>
      </c>
      <c r="L13" s="19">
        <v>767</v>
      </c>
    </row>
    <row r="14" spans="1:12">
      <c r="A14" s="18">
        <v>7</v>
      </c>
      <c r="B14" s="14">
        <f>C14+D14</f>
        <v>1302</v>
      </c>
      <c r="C14" s="19">
        <v>663</v>
      </c>
      <c r="D14" s="19">
        <v>639</v>
      </c>
      <c r="E14" s="18">
        <v>42</v>
      </c>
      <c r="F14" s="14">
        <f>G14+H14</f>
        <v>2289</v>
      </c>
      <c r="G14" s="19">
        <v>1154</v>
      </c>
      <c r="H14" s="19">
        <v>1135</v>
      </c>
      <c r="I14" s="13">
        <v>77</v>
      </c>
      <c r="J14" s="14">
        <f>K14+L14</f>
        <v>1171</v>
      </c>
      <c r="K14" s="19">
        <v>498</v>
      </c>
      <c r="L14" s="19">
        <v>673</v>
      </c>
    </row>
    <row r="15" spans="1:12">
      <c r="A15" s="18">
        <v>8</v>
      </c>
      <c r="B15" s="14">
        <f>C15+D15</f>
        <v>1204</v>
      </c>
      <c r="C15" s="19">
        <v>610</v>
      </c>
      <c r="D15" s="19">
        <v>594</v>
      </c>
      <c r="E15" s="18">
        <v>43</v>
      </c>
      <c r="F15" s="14">
        <f>G15+H15</f>
        <v>2435</v>
      </c>
      <c r="G15" s="19">
        <v>1261</v>
      </c>
      <c r="H15" s="19">
        <v>1174</v>
      </c>
      <c r="I15" s="13">
        <v>78</v>
      </c>
      <c r="J15" s="14">
        <f>K15+L15</f>
        <v>1081</v>
      </c>
      <c r="K15" s="19">
        <v>499</v>
      </c>
      <c r="L15" s="19">
        <v>582</v>
      </c>
    </row>
    <row r="16" spans="1:12">
      <c r="A16" s="18">
        <v>9</v>
      </c>
      <c r="B16" s="14">
        <f>C16+D16</f>
        <v>1226</v>
      </c>
      <c r="C16" s="19">
        <v>638</v>
      </c>
      <c r="D16" s="19">
        <v>588</v>
      </c>
      <c r="E16" s="18">
        <v>44</v>
      </c>
      <c r="F16" s="14">
        <f>G16+H16</f>
        <v>2537</v>
      </c>
      <c r="G16" s="19">
        <v>1333</v>
      </c>
      <c r="H16" s="19">
        <v>1204</v>
      </c>
      <c r="I16" s="13">
        <v>79</v>
      </c>
      <c r="J16" s="14">
        <f>K16+L16</f>
        <v>903</v>
      </c>
      <c r="K16" s="19">
        <v>374</v>
      </c>
      <c r="L16" s="19">
        <v>529</v>
      </c>
    </row>
    <row r="17" spans="1:12">
      <c r="A17" s="18"/>
      <c r="B17" s="14"/>
      <c r="C17" s="14"/>
      <c r="D17" s="14"/>
      <c r="E17" s="18"/>
      <c r="F17" s="14"/>
      <c r="G17" s="14"/>
      <c r="H17" s="14"/>
      <c r="I17" s="13"/>
      <c r="J17" s="14"/>
      <c r="K17" s="14"/>
      <c r="L17" s="14"/>
    </row>
    <row r="18" spans="1:12">
      <c r="A18" s="15" t="s">
        <v>13</v>
      </c>
      <c r="B18" s="16">
        <f>SUM(B19:B23)</f>
        <v>6163</v>
      </c>
      <c r="C18" s="16">
        <f>SUM(C19:C23)</f>
        <v>3123</v>
      </c>
      <c r="D18" s="16">
        <f>SUM(D19:D23)</f>
        <v>3040</v>
      </c>
      <c r="E18" s="15" t="s">
        <v>14</v>
      </c>
      <c r="F18" s="16">
        <f>SUM(F19:F23)</f>
        <v>12813</v>
      </c>
      <c r="G18" s="16">
        <f>SUM(G19:G23)</f>
        <v>6587</v>
      </c>
      <c r="H18" s="16">
        <f>SUM(H19:H23)</f>
        <v>6226</v>
      </c>
      <c r="I18" s="17" t="s">
        <v>15</v>
      </c>
      <c r="J18" s="16">
        <f>SUM(J19:J23)</f>
        <v>4170</v>
      </c>
      <c r="K18" s="16">
        <f>SUM(K19:K23)</f>
        <v>1804</v>
      </c>
      <c r="L18" s="16">
        <f>SUM(L19:L23)</f>
        <v>2366</v>
      </c>
    </row>
    <row r="19" spans="1:12">
      <c r="A19" s="18">
        <v>10</v>
      </c>
      <c r="B19" s="14">
        <f>C19+D19</f>
        <v>1271</v>
      </c>
      <c r="C19" s="19">
        <v>636</v>
      </c>
      <c r="D19" s="19">
        <v>635</v>
      </c>
      <c r="E19" s="18">
        <v>45</v>
      </c>
      <c r="F19" s="14">
        <f>G19+H19</f>
        <v>2707</v>
      </c>
      <c r="G19" s="19">
        <v>1404</v>
      </c>
      <c r="H19" s="19">
        <v>1303</v>
      </c>
      <c r="I19" s="13">
        <v>80</v>
      </c>
      <c r="J19" s="14">
        <f>K19+L19</f>
        <v>990</v>
      </c>
      <c r="K19" s="19">
        <v>448</v>
      </c>
      <c r="L19" s="19">
        <v>542</v>
      </c>
    </row>
    <row r="20" spans="1:12">
      <c r="A20" s="18">
        <v>11</v>
      </c>
      <c r="B20" s="14">
        <f>C20+D20</f>
        <v>1241</v>
      </c>
      <c r="C20" s="19">
        <v>633</v>
      </c>
      <c r="D20" s="19">
        <v>608</v>
      </c>
      <c r="E20" s="18">
        <v>46</v>
      </c>
      <c r="F20" s="14">
        <f>G20+H20</f>
        <v>2637</v>
      </c>
      <c r="G20" s="19">
        <v>1336</v>
      </c>
      <c r="H20" s="19">
        <v>1301</v>
      </c>
      <c r="I20" s="13">
        <v>81</v>
      </c>
      <c r="J20" s="14">
        <f>K20+L20</f>
        <v>922</v>
      </c>
      <c r="K20" s="19">
        <v>393</v>
      </c>
      <c r="L20" s="19">
        <v>529</v>
      </c>
    </row>
    <row r="21" spans="1:12">
      <c r="A21" s="18">
        <v>12</v>
      </c>
      <c r="B21" s="14">
        <f>C21+D21</f>
        <v>1192</v>
      </c>
      <c r="C21" s="19">
        <v>623</v>
      </c>
      <c r="D21" s="19">
        <v>569</v>
      </c>
      <c r="E21" s="18">
        <v>47</v>
      </c>
      <c r="F21" s="14">
        <f>G21+H21</f>
        <v>2499</v>
      </c>
      <c r="G21" s="19">
        <v>1244</v>
      </c>
      <c r="H21" s="19">
        <v>1255</v>
      </c>
      <c r="I21" s="13">
        <v>82</v>
      </c>
      <c r="J21" s="14">
        <f>K21+L21</f>
        <v>862</v>
      </c>
      <c r="K21" s="19">
        <v>378</v>
      </c>
      <c r="L21" s="19">
        <v>484</v>
      </c>
    </row>
    <row r="22" spans="1:12">
      <c r="A22" s="18">
        <v>13</v>
      </c>
      <c r="B22" s="14">
        <f>C22+D22</f>
        <v>1256</v>
      </c>
      <c r="C22" s="19">
        <v>636</v>
      </c>
      <c r="D22" s="19">
        <v>620</v>
      </c>
      <c r="E22" s="18">
        <v>48</v>
      </c>
      <c r="F22" s="14">
        <f>G22+H22</f>
        <v>2475</v>
      </c>
      <c r="G22" s="19">
        <v>1287</v>
      </c>
      <c r="H22" s="19">
        <v>1188</v>
      </c>
      <c r="I22" s="13">
        <v>83</v>
      </c>
      <c r="J22" s="14">
        <f>K22+L22</f>
        <v>716</v>
      </c>
      <c r="K22" s="19">
        <v>309</v>
      </c>
      <c r="L22" s="19">
        <v>407</v>
      </c>
    </row>
    <row r="23" spans="1:12">
      <c r="A23" s="18">
        <v>14</v>
      </c>
      <c r="B23" s="14">
        <f>C23+D23</f>
        <v>1203</v>
      </c>
      <c r="C23" s="19">
        <v>595</v>
      </c>
      <c r="D23" s="19">
        <v>608</v>
      </c>
      <c r="E23" s="18">
        <v>49</v>
      </c>
      <c r="F23" s="14">
        <f>G23+H23</f>
        <v>2495</v>
      </c>
      <c r="G23" s="19">
        <v>1316</v>
      </c>
      <c r="H23" s="19">
        <v>1179</v>
      </c>
      <c r="I23" s="13">
        <v>84</v>
      </c>
      <c r="J23" s="14">
        <f>K23+L23</f>
        <v>680</v>
      </c>
      <c r="K23" s="19">
        <v>276</v>
      </c>
      <c r="L23" s="19">
        <v>404</v>
      </c>
    </row>
    <row r="24" spans="1:12">
      <c r="A24" s="18"/>
      <c r="B24" s="14"/>
      <c r="C24" s="14"/>
      <c r="D24" s="14"/>
      <c r="E24" s="18"/>
      <c r="F24" s="14"/>
      <c r="G24" s="14"/>
      <c r="H24" s="14"/>
      <c r="I24" s="13"/>
      <c r="J24" s="14"/>
      <c r="K24" s="14"/>
      <c r="L24" s="14"/>
    </row>
    <row r="25" spans="1:12">
      <c r="A25" s="15" t="s">
        <v>16</v>
      </c>
      <c r="B25" s="16">
        <f>SUM(B26:B30)</f>
        <v>6730</v>
      </c>
      <c r="C25" s="16">
        <f>SUM(C26:C30)</f>
        <v>3287</v>
      </c>
      <c r="D25" s="16">
        <f>SUM(D26:D30)</f>
        <v>3443</v>
      </c>
      <c r="E25" s="15" t="s">
        <v>17</v>
      </c>
      <c r="F25" s="16">
        <f>SUM(F26:F30)</f>
        <v>10677</v>
      </c>
      <c r="G25" s="16">
        <f>SUM(G26:G30)</f>
        <v>5564</v>
      </c>
      <c r="H25" s="16">
        <f>SUM(H26:H30)</f>
        <v>5113</v>
      </c>
      <c r="I25" s="17" t="s">
        <v>18</v>
      </c>
      <c r="J25" s="16">
        <f>SUM(J26:J30)</f>
        <v>2109</v>
      </c>
      <c r="K25" s="16">
        <f>SUM(K26:K30)</f>
        <v>822</v>
      </c>
      <c r="L25" s="16">
        <f>SUM(L26:L30)</f>
        <v>1287</v>
      </c>
    </row>
    <row r="26" spans="1:12">
      <c r="A26" s="18">
        <v>15</v>
      </c>
      <c r="B26" s="14">
        <f>C26+D26</f>
        <v>1192</v>
      </c>
      <c r="C26" s="19">
        <v>636</v>
      </c>
      <c r="D26" s="19">
        <v>556</v>
      </c>
      <c r="E26" s="18">
        <v>50</v>
      </c>
      <c r="F26" s="14">
        <f>G26+H26</f>
        <v>2314</v>
      </c>
      <c r="G26" s="19">
        <v>1190</v>
      </c>
      <c r="H26" s="19">
        <v>1124</v>
      </c>
      <c r="I26" s="13">
        <v>85</v>
      </c>
      <c r="J26" s="14">
        <f>K26+L26</f>
        <v>607</v>
      </c>
      <c r="K26" s="19">
        <v>261</v>
      </c>
      <c r="L26" s="19">
        <v>346</v>
      </c>
    </row>
    <row r="27" spans="1:12">
      <c r="A27" s="18">
        <v>16</v>
      </c>
      <c r="B27" s="14">
        <f>C27+D27</f>
        <v>1261</v>
      </c>
      <c r="C27" s="19">
        <v>631</v>
      </c>
      <c r="D27" s="19">
        <v>630</v>
      </c>
      <c r="E27" s="18">
        <v>51</v>
      </c>
      <c r="F27" s="14">
        <f>G27+H27</f>
        <v>2241</v>
      </c>
      <c r="G27" s="19">
        <v>1159</v>
      </c>
      <c r="H27" s="19">
        <v>1082</v>
      </c>
      <c r="I27" s="13">
        <v>86</v>
      </c>
      <c r="J27" s="14">
        <f>K27+L27</f>
        <v>509</v>
      </c>
      <c r="K27" s="19">
        <v>214</v>
      </c>
      <c r="L27" s="19">
        <v>295</v>
      </c>
    </row>
    <row r="28" spans="1:12">
      <c r="A28" s="18">
        <v>17</v>
      </c>
      <c r="B28" s="14">
        <f>C28+D28</f>
        <v>1317</v>
      </c>
      <c r="C28" s="19">
        <v>647</v>
      </c>
      <c r="D28" s="19">
        <v>670</v>
      </c>
      <c r="E28" s="18">
        <v>52</v>
      </c>
      <c r="F28" s="14">
        <f>G28+H28</f>
        <v>2016</v>
      </c>
      <c r="G28" s="19">
        <v>1060</v>
      </c>
      <c r="H28" s="19">
        <v>956</v>
      </c>
      <c r="I28" s="13">
        <v>87</v>
      </c>
      <c r="J28" s="14">
        <f>K28+L28</f>
        <v>391</v>
      </c>
      <c r="K28" s="19">
        <v>148</v>
      </c>
      <c r="L28" s="19">
        <v>243</v>
      </c>
    </row>
    <row r="29" spans="1:12">
      <c r="A29" s="18">
        <v>18</v>
      </c>
      <c r="B29" s="14">
        <f>C29+D29</f>
        <v>1430</v>
      </c>
      <c r="C29" s="19">
        <v>642</v>
      </c>
      <c r="D29" s="19">
        <v>788</v>
      </c>
      <c r="E29" s="18">
        <v>53</v>
      </c>
      <c r="F29" s="14">
        <f>G29+H29</f>
        <v>2120</v>
      </c>
      <c r="G29" s="19">
        <v>1137</v>
      </c>
      <c r="H29" s="19">
        <v>983</v>
      </c>
      <c r="I29" s="13">
        <v>88</v>
      </c>
      <c r="J29" s="14">
        <f>K29+L29</f>
        <v>308</v>
      </c>
      <c r="K29" s="19">
        <v>106</v>
      </c>
      <c r="L29" s="19">
        <v>202</v>
      </c>
    </row>
    <row r="30" spans="1:12">
      <c r="A30" s="18">
        <v>19</v>
      </c>
      <c r="B30" s="14">
        <f>C30+D30</f>
        <v>1530</v>
      </c>
      <c r="C30" s="19">
        <v>731</v>
      </c>
      <c r="D30" s="19">
        <v>799</v>
      </c>
      <c r="E30" s="18">
        <v>54</v>
      </c>
      <c r="F30" s="14">
        <f>G30+H30</f>
        <v>1986</v>
      </c>
      <c r="G30" s="19">
        <v>1018</v>
      </c>
      <c r="H30" s="19">
        <v>968</v>
      </c>
      <c r="I30" s="13">
        <v>89</v>
      </c>
      <c r="J30" s="14">
        <f>K30+L30</f>
        <v>294</v>
      </c>
      <c r="K30" s="19">
        <v>93</v>
      </c>
      <c r="L30" s="19">
        <v>201</v>
      </c>
    </row>
    <row r="31" spans="1:12">
      <c r="A31" s="18"/>
      <c r="B31" s="14"/>
      <c r="C31" s="19"/>
      <c r="D31" s="19"/>
      <c r="E31" s="18"/>
      <c r="F31" s="14"/>
      <c r="G31" s="14"/>
      <c r="H31" s="14"/>
      <c r="I31" s="13"/>
      <c r="J31" s="14"/>
      <c r="K31" s="14"/>
      <c r="L31" s="14"/>
    </row>
    <row r="32" spans="1:12">
      <c r="A32" s="15" t="s">
        <v>19</v>
      </c>
      <c r="B32" s="16">
        <f>SUM(B33:B37)</f>
        <v>8658</v>
      </c>
      <c r="C32" s="16">
        <f>SUM(C33:C37)</f>
        <v>4292</v>
      </c>
      <c r="D32" s="16">
        <f>SUM(D33:D37)</f>
        <v>4366</v>
      </c>
      <c r="E32" s="15" t="s">
        <v>20</v>
      </c>
      <c r="F32" s="16">
        <f>SUM(F33:F37)</f>
        <v>8042</v>
      </c>
      <c r="G32" s="16">
        <f>SUM(G33:G37)</f>
        <v>4352</v>
      </c>
      <c r="H32" s="16">
        <f>SUM(H33:H37)</f>
        <v>3690</v>
      </c>
      <c r="I32" s="17" t="s">
        <v>21</v>
      </c>
      <c r="J32" s="16">
        <f>SUM(J33:J37)</f>
        <v>795</v>
      </c>
      <c r="K32" s="16">
        <f>SUM(K33:K37)</f>
        <v>226</v>
      </c>
      <c r="L32" s="16">
        <f>SUM(L33:L37)</f>
        <v>569</v>
      </c>
    </row>
    <row r="33" spans="1:12">
      <c r="A33" s="18">
        <v>20</v>
      </c>
      <c r="B33" s="14">
        <f>C33+D33</f>
        <v>1615</v>
      </c>
      <c r="C33" s="19">
        <v>797</v>
      </c>
      <c r="D33" s="19">
        <v>818</v>
      </c>
      <c r="E33" s="18">
        <v>55</v>
      </c>
      <c r="F33" s="14">
        <f>G33+H33</f>
        <v>1870</v>
      </c>
      <c r="G33" s="19">
        <v>984</v>
      </c>
      <c r="H33" s="19">
        <v>886</v>
      </c>
      <c r="I33" s="13">
        <v>90</v>
      </c>
      <c r="J33" s="14">
        <f>K33+L33</f>
        <v>229</v>
      </c>
      <c r="K33" s="19">
        <v>81</v>
      </c>
      <c r="L33" s="19">
        <v>148</v>
      </c>
    </row>
    <row r="34" spans="1:12">
      <c r="A34" s="18">
        <v>21</v>
      </c>
      <c r="B34" s="14">
        <f>C34+D34</f>
        <v>1690</v>
      </c>
      <c r="C34" s="19">
        <v>863</v>
      </c>
      <c r="D34" s="19">
        <v>827</v>
      </c>
      <c r="E34" s="18">
        <v>56</v>
      </c>
      <c r="F34" s="14">
        <f>G34+H34</f>
        <v>1742</v>
      </c>
      <c r="G34" s="19">
        <v>955</v>
      </c>
      <c r="H34" s="19">
        <v>787</v>
      </c>
      <c r="I34" s="13">
        <v>91</v>
      </c>
      <c r="J34" s="14">
        <f>K34+L34</f>
        <v>173</v>
      </c>
      <c r="K34" s="19">
        <v>55</v>
      </c>
      <c r="L34" s="19">
        <v>118</v>
      </c>
    </row>
    <row r="35" spans="1:12">
      <c r="A35" s="18">
        <v>22</v>
      </c>
      <c r="B35" s="14">
        <f>C35+D35</f>
        <v>1756</v>
      </c>
      <c r="C35" s="19">
        <v>853</v>
      </c>
      <c r="D35" s="19">
        <v>903</v>
      </c>
      <c r="E35" s="18">
        <v>57</v>
      </c>
      <c r="F35" s="14">
        <f>G35+H35</f>
        <v>1537</v>
      </c>
      <c r="G35" s="19">
        <v>842</v>
      </c>
      <c r="H35" s="19">
        <v>695</v>
      </c>
      <c r="I35" s="13">
        <v>92</v>
      </c>
      <c r="J35" s="14">
        <f>K35+L35</f>
        <v>174</v>
      </c>
      <c r="K35" s="19">
        <v>40</v>
      </c>
      <c r="L35" s="19">
        <v>134</v>
      </c>
    </row>
    <row r="36" spans="1:12">
      <c r="A36" s="18">
        <v>23</v>
      </c>
      <c r="B36" s="14">
        <f>C36+D36</f>
        <v>1880</v>
      </c>
      <c r="C36" s="19">
        <v>906</v>
      </c>
      <c r="D36" s="19">
        <v>974</v>
      </c>
      <c r="E36" s="18">
        <v>58</v>
      </c>
      <c r="F36" s="14">
        <f>G36+H36</f>
        <v>1447</v>
      </c>
      <c r="G36" s="19">
        <v>773</v>
      </c>
      <c r="H36" s="19">
        <v>674</v>
      </c>
      <c r="I36" s="13">
        <v>93</v>
      </c>
      <c r="J36" s="14">
        <f>K36+L36</f>
        <v>143</v>
      </c>
      <c r="K36" s="19">
        <v>36</v>
      </c>
      <c r="L36" s="19">
        <v>107</v>
      </c>
    </row>
    <row r="37" spans="1:12">
      <c r="A37" s="18">
        <v>24</v>
      </c>
      <c r="B37" s="14">
        <f>C37+D37</f>
        <v>1717</v>
      </c>
      <c r="C37" s="19">
        <v>873</v>
      </c>
      <c r="D37" s="19">
        <v>844</v>
      </c>
      <c r="E37" s="18">
        <v>59</v>
      </c>
      <c r="F37" s="14">
        <f>G37+H37</f>
        <v>1446</v>
      </c>
      <c r="G37" s="19">
        <v>798</v>
      </c>
      <c r="H37" s="19">
        <v>648</v>
      </c>
      <c r="I37" s="13">
        <v>94</v>
      </c>
      <c r="J37" s="14">
        <f>K37+L37</f>
        <v>76</v>
      </c>
      <c r="K37" s="19">
        <v>14</v>
      </c>
      <c r="L37" s="19">
        <v>62</v>
      </c>
    </row>
    <row r="38" spans="1:12">
      <c r="A38" s="18"/>
      <c r="B38" s="14"/>
      <c r="C38" s="14"/>
      <c r="D38" s="14"/>
      <c r="E38" s="18"/>
      <c r="F38" s="14"/>
      <c r="G38" s="14"/>
      <c r="H38" s="14"/>
      <c r="I38" s="13"/>
      <c r="J38" s="14"/>
      <c r="K38" s="14"/>
      <c r="L38" s="14"/>
    </row>
    <row r="39" spans="1:12">
      <c r="A39" s="15" t="s">
        <v>22</v>
      </c>
      <c r="B39" s="16">
        <f>SUM(B40:B44)</f>
        <v>8827</v>
      </c>
      <c r="C39" s="16">
        <f>SUM(C40:C44)</f>
        <v>4533</v>
      </c>
      <c r="D39" s="16">
        <f>SUM(D40:D44)</f>
        <v>4294</v>
      </c>
      <c r="E39" s="15" t="s">
        <v>23</v>
      </c>
      <c r="F39" s="16">
        <f>SUM(F40:F44)</f>
        <v>6250</v>
      </c>
      <c r="G39" s="16">
        <f>SUM(G40:G44)</f>
        <v>3357</v>
      </c>
      <c r="H39" s="16">
        <f>SUM(H40:H44)</f>
        <v>2893</v>
      </c>
      <c r="I39" s="17" t="s">
        <v>24</v>
      </c>
      <c r="J39" s="16">
        <f>SUM(J40:J44)</f>
        <v>193</v>
      </c>
      <c r="K39" s="16">
        <f>SUM(K40:K44)</f>
        <v>36</v>
      </c>
      <c r="L39" s="16">
        <f>SUM(L40:L44)</f>
        <v>157</v>
      </c>
    </row>
    <row r="40" spans="1:12">
      <c r="A40" s="18">
        <v>25</v>
      </c>
      <c r="B40" s="14">
        <f>C40+D40</f>
        <v>1736</v>
      </c>
      <c r="C40" s="19">
        <v>892</v>
      </c>
      <c r="D40" s="19">
        <v>844</v>
      </c>
      <c r="E40" s="18">
        <v>60</v>
      </c>
      <c r="F40" s="14">
        <f>G40+H40</f>
        <v>1338</v>
      </c>
      <c r="G40" s="19">
        <v>754</v>
      </c>
      <c r="H40" s="19">
        <v>584</v>
      </c>
      <c r="I40" s="13">
        <v>95</v>
      </c>
      <c r="J40" s="14">
        <f>K40+L40</f>
        <v>69</v>
      </c>
      <c r="K40" s="19">
        <v>17</v>
      </c>
      <c r="L40" s="19">
        <v>52</v>
      </c>
    </row>
    <row r="41" spans="1:12">
      <c r="A41" s="18">
        <v>26</v>
      </c>
      <c r="B41" s="14">
        <f>C41+D41</f>
        <v>1780</v>
      </c>
      <c r="C41" s="19">
        <v>922</v>
      </c>
      <c r="D41" s="19">
        <v>858</v>
      </c>
      <c r="E41" s="18">
        <v>61</v>
      </c>
      <c r="F41" s="14">
        <f>G41+H41</f>
        <v>1289</v>
      </c>
      <c r="G41" s="19">
        <v>674</v>
      </c>
      <c r="H41" s="19">
        <v>615</v>
      </c>
      <c r="I41" s="13">
        <v>96</v>
      </c>
      <c r="J41" s="14">
        <f>K41+L41</f>
        <v>39</v>
      </c>
      <c r="K41" s="19">
        <v>4</v>
      </c>
      <c r="L41" s="19">
        <v>35</v>
      </c>
    </row>
    <row r="42" spans="1:12">
      <c r="A42" s="18">
        <v>27</v>
      </c>
      <c r="B42" s="14">
        <f>C42+D42</f>
        <v>1706</v>
      </c>
      <c r="C42" s="19">
        <v>876</v>
      </c>
      <c r="D42" s="19">
        <v>830</v>
      </c>
      <c r="E42" s="18">
        <v>62</v>
      </c>
      <c r="F42" s="14">
        <f>G42+H42</f>
        <v>1201</v>
      </c>
      <c r="G42" s="19">
        <v>634</v>
      </c>
      <c r="H42" s="19">
        <v>567</v>
      </c>
      <c r="I42" s="13">
        <v>97</v>
      </c>
      <c r="J42" s="14">
        <f>K42+L42</f>
        <v>38</v>
      </c>
      <c r="K42" s="19">
        <v>7</v>
      </c>
      <c r="L42" s="19">
        <v>31</v>
      </c>
    </row>
    <row r="43" spans="1:12">
      <c r="A43" s="18">
        <v>28</v>
      </c>
      <c r="B43" s="14">
        <f>C43+D43</f>
        <v>1790</v>
      </c>
      <c r="C43" s="19">
        <v>920</v>
      </c>
      <c r="D43" s="19">
        <v>870</v>
      </c>
      <c r="E43" s="18">
        <v>63</v>
      </c>
      <c r="F43" s="14">
        <f>G43+H43</f>
        <v>1199</v>
      </c>
      <c r="G43" s="19">
        <v>640</v>
      </c>
      <c r="H43" s="19">
        <v>559</v>
      </c>
      <c r="I43" s="13">
        <v>98</v>
      </c>
      <c r="J43" s="14">
        <f>K43+L43</f>
        <v>29</v>
      </c>
      <c r="K43" s="19">
        <v>5</v>
      </c>
      <c r="L43" s="19">
        <v>24</v>
      </c>
    </row>
    <row r="44" spans="1:12">
      <c r="A44" s="18">
        <v>29</v>
      </c>
      <c r="B44" s="14">
        <f>C44+D44</f>
        <v>1815</v>
      </c>
      <c r="C44" s="19">
        <v>923</v>
      </c>
      <c r="D44" s="19">
        <v>892</v>
      </c>
      <c r="E44" s="18">
        <v>64</v>
      </c>
      <c r="F44" s="14">
        <f>G44+H44</f>
        <v>1223</v>
      </c>
      <c r="G44" s="19">
        <v>655</v>
      </c>
      <c r="H44" s="19">
        <v>568</v>
      </c>
      <c r="I44" s="13">
        <v>99</v>
      </c>
      <c r="J44" s="14">
        <f>K44+L44</f>
        <v>18</v>
      </c>
      <c r="K44" s="19">
        <v>3</v>
      </c>
      <c r="L44" s="19">
        <v>15</v>
      </c>
    </row>
    <row r="45" spans="1:12">
      <c r="A45" s="18"/>
      <c r="B45" s="14"/>
      <c r="C45" s="14"/>
      <c r="D45" s="14"/>
      <c r="E45" s="18"/>
      <c r="F45" s="14"/>
      <c r="G45" s="14"/>
      <c r="H45" s="14"/>
      <c r="I45" s="13"/>
      <c r="J45" s="14"/>
      <c r="K45" s="14"/>
      <c r="L45" s="14"/>
    </row>
    <row r="46" spans="1:12">
      <c r="A46" s="15" t="s">
        <v>25</v>
      </c>
      <c r="B46" s="16">
        <f>SUM(B47:B51)</f>
        <v>9500</v>
      </c>
      <c r="C46" s="16">
        <f>SUM(C47:C51)</f>
        <v>4929</v>
      </c>
      <c r="D46" s="16">
        <f>SUM(D47:D51)</f>
        <v>4571</v>
      </c>
      <c r="E46" s="15" t="s">
        <v>26</v>
      </c>
      <c r="F46" s="16">
        <f>SUM(F47:F51)</f>
        <v>7256</v>
      </c>
      <c r="G46" s="16">
        <f>SUM(G47:G51)</f>
        <v>3617</v>
      </c>
      <c r="H46" s="16">
        <f>SUM(H47:H51)</f>
        <v>3639</v>
      </c>
      <c r="I46" s="17" t="s">
        <v>27</v>
      </c>
      <c r="J46" s="16">
        <f>K46+L46</f>
        <v>34</v>
      </c>
      <c r="K46" s="16">
        <f>SUM(K47:K51)</f>
        <v>9</v>
      </c>
      <c r="L46" s="16">
        <f>SUM(L47:L51)</f>
        <v>25</v>
      </c>
    </row>
    <row r="47" spans="1:12">
      <c r="A47" s="18">
        <v>30</v>
      </c>
      <c r="B47" s="14">
        <f>C47+D47</f>
        <v>1800</v>
      </c>
      <c r="C47" s="19">
        <v>940</v>
      </c>
      <c r="D47" s="19">
        <v>860</v>
      </c>
      <c r="E47" s="18">
        <v>65</v>
      </c>
      <c r="F47" s="14">
        <f>G47+H47</f>
        <v>1335</v>
      </c>
      <c r="G47" s="19">
        <v>671</v>
      </c>
      <c r="H47" s="19">
        <v>664</v>
      </c>
      <c r="I47" s="18">
        <v>100</v>
      </c>
      <c r="J47" s="14">
        <f t="shared" ref="J47:J51" si="0">K47+L47</f>
        <v>16</v>
      </c>
      <c r="K47" s="19">
        <v>5</v>
      </c>
      <c r="L47" s="19">
        <v>11</v>
      </c>
    </row>
    <row r="48" spans="1:12">
      <c r="A48" s="18">
        <v>31</v>
      </c>
      <c r="B48" s="14">
        <f>C48+D48</f>
        <v>1859</v>
      </c>
      <c r="C48" s="19">
        <v>993</v>
      </c>
      <c r="D48" s="19">
        <v>866</v>
      </c>
      <c r="E48" s="18">
        <v>66</v>
      </c>
      <c r="F48" s="14">
        <f>G48+H48</f>
        <v>1366</v>
      </c>
      <c r="G48" s="19">
        <v>685</v>
      </c>
      <c r="H48" s="19">
        <v>681</v>
      </c>
      <c r="I48" s="18">
        <v>101</v>
      </c>
      <c r="J48" s="14">
        <f t="shared" si="0"/>
        <v>10</v>
      </c>
      <c r="K48" s="19">
        <v>3</v>
      </c>
      <c r="L48" s="19">
        <v>7</v>
      </c>
    </row>
    <row r="49" spans="1:12">
      <c r="A49" s="18">
        <v>32</v>
      </c>
      <c r="B49" s="14">
        <f>C49+D49</f>
        <v>1939</v>
      </c>
      <c r="C49" s="19">
        <v>990</v>
      </c>
      <c r="D49" s="19">
        <v>949</v>
      </c>
      <c r="E49" s="18">
        <v>67</v>
      </c>
      <c r="F49" s="14">
        <f>G49+H49</f>
        <v>1443</v>
      </c>
      <c r="G49" s="19">
        <v>718</v>
      </c>
      <c r="H49" s="19">
        <v>725</v>
      </c>
      <c r="I49" s="18">
        <v>102</v>
      </c>
      <c r="J49" s="14">
        <f t="shared" si="0"/>
        <v>3</v>
      </c>
      <c r="K49" s="19">
        <v>0</v>
      </c>
      <c r="L49" s="19">
        <v>3</v>
      </c>
    </row>
    <row r="50" spans="1:12">
      <c r="A50" s="18">
        <v>33</v>
      </c>
      <c r="B50" s="14">
        <f>C50+D50</f>
        <v>1925</v>
      </c>
      <c r="C50" s="19">
        <v>997</v>
      </c>
      <c r="D50" s="19">
        <v>928</v>
      </c>
      <c r="E50" s="18">
        <v>68</v>
      </c>
      <c r="F50" s="14">
        <f>G50+H50</f>
        <v>1545</v>
      </c>
      <c r="G50" s="19">
        <v>737</v>
      </c>
      <c r="H50" s="19">
        <v>808</v>
      </c>
      <c r="I50" s="18">
        <v>103</v>
      </c>
      <c r="J50" s="14">
        <f t="shared" si="0"/>
        <v>4</v>
      </c>
      <c r="K50" s="19">
        <v>1</v>
      </c>
      <c r="L50" s="19">
        <v>3</v>
      </c>
    </row>
    <row r="51" spans="1:12">
      <c r="A51" s="18">
        <v>34</v>
      </c>
      <c r="B51" s="14">
        <f>C51+D51</f>
        <v>1977</v>
      </c>
      <c r="C51" s="19">
        <v>1009</v>
      </c>
      <c r="D51" s="19">
        <v>968</v>
      </c>
      <c r="E51" s="18">
        <v>69</v>
      </c>
      <c r="F51" s="14">
        <f>G51+H51</f>
        <v>1567</v>
      </c>
      <c r="G51" s="19">
        <v>806</v>
      </c>
      <c r="H51" s="19">
        <v>761</v>
      </c>
      <c r="I51" s="18">
        <v>104</v>
      </c>
      <c r="J51" s="14">
        <f t="shared" si="0"/>
        <v>1</v>
      </c>
      <c r="K51" s="19">
        <v>0</v>
      </c>
      <c r="L51" s="19">
        <v>1</v>
      </c>
    </row>
    <row r="52" spans="1:12">
      <c r="A52" s="18"/>
      <c r="B52" s="14"/>
      <c r="C52" s="19"/>
      <c r="D52" s="19"/>
      <c r="E52" s="18"/>
      <c r="F52" s="14"/>
      <c r="G52" s="19"/>
      <c r="H52" s="19"/>
      <c r="I52" s="18"/>
      <c r="J52" s="14"/>
      <c r="K52" s="19"/>
      <c r="L52" s="19"/>
    </row>
    <row r="53" spans="1:12">
      <c r="A53" s="20"/>
      <c r="B53" s="21"/>
      <c r="C53" s="21"/>
      <c r="D53" s="21"/>
      <c r="E53" s="20"/>
      <c r="F53" s="21"/>
      <c r="G53" s="21"/>
      <c r="H53" s="21"/>
      <c r="I53" s="22" t="s">
        <v>28</v>
      </c>
      <c r="J53" s="23">
        <f>K53+L53</f>
        <v>2</v>
      </c>
      <c r="K53" s="23">
        <v>0</v>
      </c>
      <c r="L53" s="23">
        <v>2</v>
      </c>
    </row>
  </sheetData>
  <phoneticPr fontId="2"/>
  <pageMargins left="0.6692913385826772" right="0.23622047244094491" top="0.55000000000000004" bottom="0.19685039370078741" header="0.27559055118110237" footer="0.19685039370078741"/>
  <pageSetup paperSize="9" scale="77" orientation="landscape" r:id="rId1"/>
  <headerFooter alignWithMargins="0">
    <oddHeader>&amp;L&amp;16　                          &amp;C&amp;16朝霞市年齢（各齢）別男女別人口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平成30年7月1日現在</vt:lpstr>
    </vt:vector>
  </TitlesOfParts>
  <Company>朝霞市役所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朝霞市役所</dc:creator>
  <cp:lastModifiedBy>朝霞市役所</cp:lastModifiedBy>
  <dcterms:created xsi:type="dcterms:W3CDTF">2018-07-11T04:35:14Z</dcterms:created>
  <dcterms:modified xsi:type="dcterms:W3CDTF">2018-07-11T04:35:38Z</dcterms:modified>
</cp:coreProperties>
</file>