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01\010300市政情\03統計係\1 人口\★毎月作業（イントラ、HP、広報、オープンデータ）\ホームページ\世帯、人口一覧表\xls\"/>
    </mc:Choice>
  </mc:AlternateContent>
  <bookViews>
    <workbookView xWindow="0" yWindow="0" windowWidth="20490" windowHeight="7770"/>
  </bookViews>
  <sheets>
    <sheet name="H30.7.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I36" i="1"/>
  <c r="D36" i="1"/>
  <c r="C5" i="1"/>
  <c r="E4" i="1"/>
  <c r="D4" i="1"/>
  <c r="C4" i="1"/>
  <c r="B4" i="1"/>
  <c r="B5" i="1" s="1"/>
</calcChain>
</file>

<file path=xl/sharedStrings.xml><?xml version="1.0" encoding="utf-8"?>
<sst xmlns="http://schemas.openxmlformats.org/spreadsheetml/2006/main" count="113" uniqueCount="76">
  <si>
    <t>平成３０年７月１日現在</t>
    <rPh sb="6" eb="7">
      <t>ガツ</t>
    </rPh>
    <phoneticPr fontId="3"/>
  </si>
  <si>
    <t>町（丁）字名</t>
  </si>
  <si>
    <t>世帯数</t>
  </si>
  <si>
    <t>人   口</t>
  </si>
  <si>
    <t>男</t>
  </si>
  <si>
    <t>女</t>
  </si>
  <si>
    <t>町（丁）字名</t>
    <phoneticPr fontId="3"/>
  </si>
  <si>
    <t>人   口</t>
    <phoneticPr fontId="3"/>
  </si>
  <si>
    <t>総     数</t>
  </si>
  <si>
    <t xml:space="preserve"> 溝   沼 ６丁目</t>
    <phoneticPr fontId="3"/>
  </si>
  <si>
    <t xml:space="preserve"> 根岸台 ５丁目</t>
    <phoneticPr fontId="3"/>
  </si>
  <si>
    <t>日 本 人</t>
  </si>
  <si>
    <t xml:space="preserve">     〃   ７丁目</t>
    <phoneticPr fontId="3"/>
  </si>
  <si>
    <t xml:space="preserve">     〃   ６丁目</t>
    <phoneticPr fontId="3"/>
  </si>
  <si>
    <t>外 国 人</t>
  </si>
  <si>
    <t>大 字  溝 沼</t>
  </si>
  <si>
    <t>混合世帯</t>
    <rPh sb="0" eb="2">
      <t>コンゴウ</t>
    </rPh>
    <rPh sb="2" eb="4">
      <t>セタイ</t>
    </rPh>
    <phoneticPr fontId="3"/>
  </si>
  <si>
    <t>大 字  膝 折</t>
  </si>
  <si>
    <t xml:space="preserve">     〃   ８丁目</t>
    <phoneticPr fontId="3"/>
  </si>
  <si>
    <t>大 字     岡</t>
  </si>
  <si>
    <t xml:space="preserve"> 青葉台 １丁目</t>
    <rPh sb="1" eb="3">
      <t>アオバ</t>
    </rPh>
    <phoneticPr fontId="3"/>
  </si>
  <si>
    <r>
      <t xml:space="preserve">本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１丁目</t>
    </r>
    <rPh sb="0" eb="1">
      <t>ホン</t>
    </rPh>
    <rPh sb="4" eb="5">
      <t>マチ</t>
    </rPh>
    <rPh sb="6" eb="9">
      <t>１チョウメ</t>
    </rPh>
    <phoneticPr fontId="3"/>
  </si>
  <si>
    <t>大 字     台</t>
  </si>
  <si>
    <t xml:space="preserve"> 北   原 １丁目</t>
  </si>
  <si>
    <t xml:space="preserve">   〃    ２丁目</t>
  </si>
  <si>
    <t>大 字  根 岸</t>
  </si>
  <si>
    <t xml:space="preserve">     〃   ２丁目</t>
  </si>
  <si>
    <t xml:space="preserve">   〃    ３丁目</t>
  </si>
  <si>
    <t>自    衛    隊</t>
  </si>
  <si>
    <t xml:space="preserve"> 西   原 １丁目</t>
  </si>
  <si>
    <t>仲   町 １丁目</t>
  </si>
  <si>
    <t>東弁財  １丁目</t>
  </si>
  <si>
    <t xml:space="preserve">    〃   ２丁目</t>
  </si>
  <si>
    <t xml:space="preserve">    〃    ２丁目</t>
  </si>
  <si>
    <t xml:space="preserve"> 浜   崎 １丁目</t>
  </si>
  <si>
    <t>栄   町 １丁目</t>
  </si>
  <si>
    <t xml:space="preserve">    〃    ３丁目</t>
  </si>
  <si>
    <t>西弁財  １丁目</t>
  </si>
  <si>
    <t xml:space="preserve">     〃   ３丁目</t>
    <rPh sb="10" eb="12">
      <t>チョウメ</t>
    </rPh>
    <phoneticPr fontId="3"/>
  </si>
  <si>
    <t xml:space="preserve">    〃   ３丁目</t>
  </si>
  <si>
    <t xml:space="preserve">     〃   ４丁目</t>
  </si>
  <si>
    <t xml:space="preserve">    〃   ４丁目</t>
  </si>
  <si>
    <t xml:space="preserve"> 三   原 １丁目</t>
  </si>
  <si>
    <t>大 字   浜 崎</t>
  </si>
  <si>
    <t xml:space="preserve">    〃   ５丁目</t>
  </si>
  <si>
    <t>朝志ケ丘 １丁目</t>
    <phoneticPr fontId="3"/>
  </si>
  <si>
    <t>幸   町 １丁目</t>
  </si>
  <si>
    <t xml:space="preserve">     〃   ３丁目</t>
  </si>
  <si>
    <t xml:space="preserve">      〃     ２丁目</t>
  </si>
  <si>
    <t xml:space="preserve">      〃     ３丁目</t>
  </si>
  <si>
    <t xml:space="preserve">     〃   ５丁目</t>
  </si>
  <si>
    <t xml:space="preserve">      〃     ４丁目</t>
  </si>
  <si>
    <t>膝折町 １丁目</t>
  </si>
  <si>
    <t xml:space="preserve"> 泉   水 １丁目</t>
  </si>
  <si>
    <t>大 字    宮 戸</t>
  </si>
  <si>
    <t xml:space="preserve"> 宮   戸 １丁目</t>
  </si>
  <si>
    <t xml:space="preserve">    岡    １丁目</t>
  </si>
  <si>
    <t>溝   沼 １丁目</t>
  </si>
  <si>
    <t>大 字   田 島</t>
  </si>
  <si>
    <t>根岸台  １丁目</t>
  </si>
  <si>
    <t xml:space="preserve"> 田   島 １丁目</t>
  </si>
  <si>
    <t xml:space="preserve">     〃   ２丁目</t>
    <phoneticPr fontId="3"/>
  </si>
  <si>
    <t xml:space="preserve"> 大字  上内間木</t>
  </si>
  <si>
    <t xml:space="preserve">    〃   ５丁目</t>
    <phoneticPr fontId="3"/>
  </si>
  <si>
    <t xml:space="preserve">     〃   ４丁目</t>
    <phoneticPr fontId="3"/>
  </si>
  <si>
    <t xml:space="preserve"> 大字  下内間木</t>
  </si>
  <si>
    <t>※対前月増減及び届出件数</t>
    <rPh sb="1" eb="2">
      <t>タイ</t>
    </rPh>
    <rPh sb="2" eb="4">
      <t>ゼンゲツ</t>
    </rPh>
    <rPh sb="4" eb="6">
      <t>ゾウゲン</t>
    </rPh>
    <rPh sb="6" eb="7">
      <t>オヨ</t>
    </rPh>
    <rPh sb="8" eb="10">
      <t>トドケデ</t>
    </rPh>
    <rPh sb="10" eb="12">
      <t>ケンスウ</t>
    </rPh>
    <phoneticPr fontId="3"/>
  </si>
  <si>
    <t>A．人口及び世帯数増減</t>
    <rPh sb="2" eb="4">
      <t>ジンコウ</t>
    </rPh>
    <rPh sb="4" eb="5">
      <t>オヨ</t>
    </rPh>
    <rPh sb="6" eb="9">
      <t>セタイスウ</t>
    </rPh>
    <rPh sb="9" eb="11">
      <t>ゾウゲン</t>
    </rPh>
    <phoneticPr fontId="3"/>
  </si>
  <si>
    <t>B．自然動態の増減</t>
    <rPh sb="2" eb="4">
      <t>シゼン</t>
    </rPh>
    <rPh sb="4" eb="6">
      <t>ドウタイ</t>
    </rPh>
    <rPh sb="7" eb="9">
      <t>ゾウゲン</t>
    </rPh>
    <phoneticPr fontId="3"/>
  </si>
  <si>
    <t>C．社会動態の増減</t>
    <rPh sb="2" eb="4">
      <t>シャカイ</t>
    </rPh>
    <rPh sb="4" eb="6">
      <t>ドウタイ</t>
    </rPh>
    <rPh sb="7" eb="9">
      <t>ゾウゲン</t>
    </rPh>
    <phoneticPr fontId="3"/>
  </si>
  <si>
    <t>計</t>
    <rPh sb="0" eb="1">
      <t>ケイ</t>
    </rPh>
    <phoneticPr fontId="3"/>
  </si>
  <si>
    <t>出生件数</t>
    <rPh sb="2" eb="4">
      <t>ケンスウ</t>
    </rPh>
    <phoneticPr fontId="3"/>
  </si>
  <si>
    <t>死亡件数</t>
    <rPh sb="2" eb="4">
      <t>ケンスウ</t>
    </rPh>
    <phoneticPr fontId="3"/>
  </si>
  <si>
    <t>増  減</t>
  </si>
  <si>
    <t>転入等件数</t>
    <rPh sb="3" eb="5">
      <t>ケンスウ</t>
    </rPh>
    <phoneticPr fontId="3"/>
  </si>
  <si>
    <t>転出等件数</t>
    <rPh sb="3" eb="5">
      <t>ケンスウ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</si>
</sst>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);[Red]\(#,##0\)"/>
    <numFmt numFmtId="178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176" fontId="2" fillId="0" borderId="0" xfId="0" applyNumberFormat="1" applyFont="1" applyAlignment="1">
      <alignment horizontal="left"/>
    </xf>
    <xf numFmtId="176" fontId="0" fillId="0" borderId="0" xfId="0" applyNumberFormat="1"/>
    <xf numFmtId="176" fontId="4" fillId="0" borderId="1" xfId="0" applyNumberFormat="1" applyFont="1" applyBorder="1" applyAlignment="1">
      <alignment horizontal="right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right" vertical="center"/>
    </xf>
    <xf numFmtId="177" fontId="5" fillId="0" borderId="9" xfId="1" applyNumberFormat="1" applyFont="1" applyBorder="1" applyAlignment="1">
      <alignment horizontal="right" vertical="center"/>
    </xf>
    <xf numFmtId="177" fontId="0" fillId="2" borderId="10" xfId="0" applyNumberFormat="1" applyFill="1" applyBorder="1" applyAlignment="1">
      <alignment horizontal="center" vertical="center"/>
    </xf>
    <xf numFmtId="177" fontId="0" fillId="2" borderId="11" xfId="0" applyNumberFormat="1" applyFill="1" applyBorder="1" applyAlignment="1">
      <alignment horizontal="center" vertical="center"/>
    </xf>
    <xf numFmtId="177" fontId="5" fillId="0" borderId="12" xfId="0" applyNumberFormat="1" applyFont="1" applyBorder="1"/>
    <xf numFmtId="177" fontId="5" fillId="0" borderId="12" xfId="1" applyNumberFormat="1" applyFont="1" applyBorder="1" applyAlignment="1">
      <alignment horizontal="right" vertical="center"/>
    </xf>
    <xf numFmtId="177" fontId="5" fillId="0" borderId="13" xfId="0" applyNumberFormat="1" applyFont="1" applyBorder="1"/>
    <xf numFmtId="177" fontId="0" fillId="2" borderId="14" xfId="0" applyNumberFormat="1" applyFill="1" applyBorder="1" applyAlignment="1">
      <alignment horizontal="center" vertical="center"/>
    </xf>
    <xf numFmtId="177" fontId="5" fillId="0" borderId="15" xfId="0" applyNumberFormat="1" applyFont="1" applyBorder="1"/>
    <xf numFmtId="177" fontId="0" fillId="0" borderId="16" xfId="0" applyNumberFormat="1" applyBorder="1" applyAlignment="1">
      <alignment horizontal="center" vertical="center"/>
    </xf>
    <xf numFmtId="177" fontId="0" fillId="2" borderId="17" xfId="0" applyNumberFormat="1" applyFill="1" applyBorder="1" applyAlignment="1">
      <alignment horizontal="center" vertical="center"/>
    </xf>
    <xf numFmtId="177" fontId="0" fillId="2" borderId="18" xfId="0" applyNumberFormat="1" applyFill="1" applyBorder="1" applyAlignment="1">
      <alignment horizontal="center" vertical="center"/>
    </xf>
    <xf numFmtId="177" fontId="5" fillId="0" borderId="19" xfId="0" applyNumberFormat="1" applyFont="1" applyBorder="1"/>
    <xf numFmtId="177" fontId="5" fillId="0" borderId="19" xfId="1" applyNumberFormat="1" applyFont="1" applyBorder="1" applyAlignment="1">
      <alignment horizontal="right" vertical="center"/>
    </xf>
    <xf numFmtId="177" fontId="5" fillId="0" borderId="20" xfId="0" applyNumberFormat="1" applyFont="1" applyBorder="1"/>
    <xf numFmtId="177" fontId="0" fillId="2" borderId="21" xfId="0" applyNumberFormat="1" applyFill="1" applyBorder="1" applyAlignment="1">
      <alignment horizontal="center" vertical="center"/>
    </xf>
    <xf numFmtId="177" fontId="5" fillId="0" borderId="22" xfId="0" applyNumberFormat="1" applyFont="1" applyBorder="1"/>
    <xf numFmtId="176" fontId="0" fillId="0" borderId="0" xfId="0" applyNumberFormat="1" applyAlignment="1">
      <alignment horizontal="center"/>
    </xf>
    <xf numFmtId="177" fontId="5" fillId="0" borderId="20" xfId="1" applyNumberFormat="1" applyFont="1" applyBorder="1" applyAlignment="1">
      <alignment horizontal="right" vertical="center"/>
    </xf>
    <xf numFmtId="177" fontId="6" fillId="0" borderId="23" xfId="1" applyNumberFormat="1" applyFont="1" applyBorder="1" applyAlignment="1">
      <alignment horizontal="right" vertical="center"/>
    </xf>
    <xf numFmtId="177" fontId="7" fillId="0" borderId="23" xfId="1" applyNumberFormat="1" applyFont="1" applyBorder="1" applyAlignment="1">
      <alignment horizontal="center" vertical="center"/>
    </xf>
    <xf numFmtId="177" fontId="1" fillId="0" borderId="24" xfId="1" applyNumberFormat="1" applyFont="1" applyBorder="1" applyAlignment="1">
      <alignment horizontal="center" vertical="center"/>
    </xf>
    <xf numFmtId="177" fontId="5" fillId="0" borderId="19" xfId="1" applyNumberFormat="1" applyFont="1" applyFill="1" applyBorder="1" applyAlignment="1">
      <alignment horizontal="right" vertical="center"/>
    </xf>
    <xf numFmtId="177" fontId="0" fillId="0" borderId="25" xfId="0" applyNumberFormat="1" applyBorder="1" applyAlignment="1">
      <alignment horizontal="center" vertical="center"/>
    </xf>
    <xf numFmtId="177" fontId="1" fillId="0" borderId="0" xfId="1" applyNumberFormat="1" applyFont="1" applyBorder="1" applyAlignment="1">
      <alignment horizontal="center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26" xfId="1" applyNumberFormat="1" applyFont="1" applyBorder="1" applyAlignment="1">
      <alignment horizontal="center" vertical="center"/>
    </xf>
    <xf numFmtId="177" fontId="1" fillId="2" borderId="16" xfId="0" applyNumberFormat="1" applyFont="1" applyFill="1" applyBorder="1" applyAlignment="1">
      <alignment horizontal="center" vertical="center"/>
    </xf>
    <xf numFmtId="178" fontId="5" fillId="0" borderId="19" xfId="0" applyNumberFormat="1" applyFont="1" applyBorder="1"/>
    <xf numFmtId="178" fontId="5" fillId="0" borderId="20" xfId="0" applyNumberFormat="1" applyFont="1" applyBorder="1"/>
    <xf numFmtId="177" fontId="0" fillId="2" borderId="16" xfId="0" applyNumberFormat="1" applyFill="1" applyBorder="1" applyAlignment="1">
      <alignment horizontal="center" vertical="center"/>
    </xf>
    <xf numFmtId="177" fontId="4" fillId="2" borderId="17" xfId="0" applyNumberFormat="1" applyFont="1" applyFill="1" applyBorder="1" applyAlignment="1">
      <alignment horizontal="center" vertical="center"/>
    </xf>
    <xf numFmtId="177" fontId="4" fillId="2" borderId="21" xfId="0" applyNumberFormat="1" applyFont="1" applyFill="1" applyBorder="1" applyAlignment="1">
      <alignment horizontal="center" vertical="center"/>
    </xf>
    <xf numFmtId="177" fontId="5" fillId="0" borderId="22" xfId="1" applyNumberFormat="1" applyFont="1" applyBorder="1" applyAlignment="1">
      <alignment horizontal="right" vertical="center"/>
    </xf>
    <xf numFmtId="177" fontId="0" fillId="2" borderId="27" xfId="0" applyNumberFormat="1" applyFill="1" applyBorder="1" applyAlignment="1">
      <alignment horizontal="center" vertical="center"/>
    </xf>
    <xf numFmtId="178" fontId="5" fillId="0" borderId="28" xfId="0" applyNumberFormat="1" applyFont="1" applyBorder="1"/>
    <xf numFmtId="177" fontId="5" fillId="0" borderId="28" xfId="1" applyNumberFormat="1" applyFont="1" applyBorder="1" applyAlignment="1">
      <alignment horizontal="right" vertical="center"/>
    </xf>
    <xf numFmtId="178" fontId="5" fillId="0" borderId="29" xfId="0" applyNumberFormat="1" applyFont="1" applyBorder="1"/>
    <xf numFmtId="177" fontId="0" fillId="2" borderId="30" xfId="0" applyNumberFormat="1" applyFill="1" applyBorder="1" applyAlignment="1">
      <alignment horizontal="center" vertical="center"/>
    </xf>
    <xf numFmtId="177" fontId="0" fillId="2" borderId="31" xfId="0" applyNumberFormat="1" applyFill="1" applyBorder="1" applyAlignment="1">
      <alignment horizontal="center" vertical="center"/>
    </xf>
    <xf numFmtId="177" fontId="5" fillId="0" borderId="28" xfId="0" applyNumberFormat="1" applyFont="1" applyBorder="1"/>
    <xf numFmtId="177" fontId="5" fillId="0" borderId="29" xfId="0" applyNumberFormat="1" applyFont="1" applyBorder="1"/>
    <xf numFmtId="177" fontId="4" fillId="2" borderId="30" xfId="0" applyNumberFormat="1" applyFont="1" applyFill="1" applyBorder="1" applyAlignment="1">
      <alignment horizontal="center" vertical="center"/>
    </xf>
    <xf numFmtId="177" fontId="4" fillId="2" borderId="32" xfId="0" applyNumberFormat="1" applyFont="1" applyFill="1" applyBorder="1" applyAlignment="1">
      <alignment horizontal="center" vertical="center"/>
    </xf>
    <xf numFmtId="177" fontId="5" fillId="0" borderId="33" xfId="0" applyNumberFormat="1" applyFont="1" applyBorder="1"/>
    <xf numFmtId="176" fontId="8" fillId="0" borderId="34" xfId="0" applyNumberFormat="1" applyFont="1" applyBorder="1" applyAlignment="1">
      <alignment horizontal="left"/>
    </xf>
    <xf numFmtId="176" fontId="0" fillId="0" borderId="0" xfId="0" applyNumberFormat="1" applyAlignment="1">
      <alignment horizontal="center" vertical="center"/>
    </xf>
    <xf numFmtId="176" fontId="1" fillId="0" borderId="0" xfId="1" applyNumberFormat="1" applyFont="1" applyAlignment="1">
      <alignment horizontal="center" vertical="center"/>
    </xf>
    <xf numFmtId="176" fontId="8" fillId="0" borderId="0" xfId="0" applyNumberFormat="1" applyFont="1" applyBorder="1" applyAlignment="1">
      <alignment horizontal="left"/>
    </xf>
    <xf numFmtId="176" fontId="0" fillId="0" borderId="35" xfId="0" applyNumberFormat="1" applyBorder="1" applyAlignment="1">
      <alignment horizontal="left"/>
    </xf>
    <xf numFmtId="176" fontId="1" fillId="0" borderId="19" xfId="1" applyNumberFormat="1" applyFont="1" applyBorder="1" applyAlignment="1">
      <alignment horizontal="center" vertical="center"/>
    </xf>
    <xf numFmtId="176" fontId="1" fillId="0" borderId="36" xfId="1" applyNumberFormat="1" applyFont="1" applyBorder="1" applyAlignment="1">
      <alignment horizontal="center" vertical="center"/>
    </xf>
    <xf numFmtId="176" fontId="1" fillId="0" borderId="37" xfId="1" applyNumberFormat="1" applyFont="1" applyBorder="1" applyAlignment="1">
      <alignment horizontal="center" vertical="center" shrinkToFit="1"/>
    </xf>
    <xf numFmtId="176" fontId="1" fillId="0" borderId="19" xfId="1" applyNumberFormat="1" applyFont="1" applyBorder="1" applyAlignment="1">
      <alignment horizontal="center" vertical="center" shrinkToFit="1"/>
    </xf>
    <xf numFmtId="176" fontId="5" fillId="0" borderId="19" xfId="1" applyNumberFormat="1" applyFont="1" applyBorder="1" applyAlignment="1">
      <alignment horizontal="center" vertical="center"/>
    </xf>
    <xf numFmtId="176" fontId="5" fillId="0" borderId="36" xfId="1" applyNumberFormat="1" applyFont="1" applyBorder="1" applyAlignment="1">
      <alignment horizontal="center" vertical="center"/>
    </xf>
    <xf numFmtId="176" fontId="5" fillId="0" borderId="37" xfId="1" applyNumberFormat="1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85" zoomScaleNormal="85" workbookViewId="0">
      <selection sqref="A1:Q1"/>
    </sheetView>
  </sheetViews>
  <sheetFormatPr defaultRowHeight="13.5" x14ac:dyDescent="0.15"/>
  <cols>
    <col min="1" max="1" width="13" style="2" bestFit="1" customWidth="1"/>
    <col min="2" max="5" width="10.625" style="2" customWidth="1"/>
    <col min="6" max="6" width="4.75" style="2" customWidth="1"/>
    <col min="7" max="7" width="10.375" style="2" customWidth="1"/>
    <col min="8" max="11" width="10.625" style="2" customWidth="1"/>
    <col min="12" max="12" width="10" style="2" customWidth="1"/>
    <col min="13" max="13" width="4.75" style="2" customWidth="1"/>
    <col min="14" max="17" width="10.625" style="2" customWidth="1"/>
    <col min="18" max="18" width="17.75" style="2" customWidth="1"/>
    <col min="19" max="16384" width="9" style="2"/>
  </cols>
  <sheetData>
    <row r="1" spans="1:19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4.25" thickBot="1" x14ac:dyDescent="0.2">
      <c r="O2" s="3" t="s">
        <v>0</v>
      </c>
      <c r="P2" s="3"/>
      <c r="Q2" s="3"/>
    </row>
    <row r="3" spans="1:19" ht="20.25" customHeight="1" thickBot="1" x14ac:dyDescent="0.2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7" t="s">
        <v>1</v>
      </c>
      <c r="G3" s="8"/>
      <c r="H3" s="5" t="s">
        <v>2</v>
      </c>
      <c r="I3" s="5" t="s">
        <v>3</v>
      </c>
      <c r="J3" s="5" t="s">
        <v>4</v>
      </c>
      <c r="K3" s="6" t="s">
        <v>5</v>
      </c>
      <c r="L3" s="7" t="s">
        <v>6</v>
      </c>
      <c r="M3" s="8"/>
      <c r="N3" s="5" t="s">
        <v>2</v>
      </c>
      <c r="O3" s="5" t="s">
        <v>7</v>
      </c>
      <c r="P3" s="5" t="s">
        <v>4</v>
      </c>
      <c r="Q3" s="9" t="s">
        <v>5</v>
      </c>
    </row>
    <row r="4" spans="1:19" ht="17.25" customHeight="1" thickTop="1" x14ac:dyDescent="0.2">
      <c r="A4" s="10" t="s">
        <v>8</v>
      </c>
      <c r="B4" s="11">
        <f>SUM(B9:B31,H4:H31,N4:N31)</f>
        <v>65215</v>
      </c>
      <c r="C4" s="12">
        <f>D4+E4</f>
        <v>139744</v>
      </c>
      <c r="D4" s="12">
        <f>SUM(D9:D31,J4:J31,P4:P31)</f>
        <v>70405</v>
      </c>
      <c r="E4" s="12">
        <f>SUM(E9:E31,K4:K31,Q4:Q31)</f>
        <v>69339</v>
      </c>
      <c r="F4" s="13" t="s">
        <v>9</v>
      </c>
      <c r="G4" s="14"/>
      <c r="H4" s="15">
        <v>950</v>
      </c>
      <c r="I4" s="16">
        <v>2197</v>
      </c>
      <c r="J4" s="15">
        <v>1122</v>
      </c>
      <c r="K4" s="17">
        <v>1075</v>
      </c>
      <c r="L4" s="13" t="s">
        <v>10</v>
      </c>
      <c r="M4" s="18"/>
      <c r="N4" s="15">
        <v>597</v>
      </c>
      <c r="O4" s="16">
        <v>1192</v>
      </c>
      <c r="P4" s="15">
        <v>620</v>
      </c>
      <c r="Q4" s="19">
        <v>572</v>
      </c>
    </row>
    <row r="5" spans="1:19" ht="17.25" customHeight="1" x14ac:dyDescent="0.2">
      <c r="A5" s="20" t="s">
        <v>11</v>
      </c>
      <c r="B5" s="12">
        <f>B4-B6-B7</f>
        <v>62424</v>
      </c>
      <c r="C5" s="12">
        <f>SUM(D5:E5)</f>
        <v>135950</v>
      </c>
      <c r="D5" s="12">
        <v>68554</v>
      </c>
      <c r="E5" s="12">
        <v>67396</v>
      </c>
      <c r="F5" s="21" t="s">
        <v>12</v>
      </c>
      <c r="G5" s="22"/>
      <c r="H5" s="23">
        <v>803</v>
      </c>
      <c r="I5" s="24">
        <v>1813</v>
      </c>
      <c r="J5" s="23">
        <v>900</v>
      </c>
      <c r="K5" s="25">
        <v>913</v>
      </c>
      <c r="L5" s="21" t="s">
        <v>13</v>
      </c>
      <c r="M5" s="26"/>
      <c r="N5" s="23">
        <v>1041</v>
      </c>
      <c r="O5" s="24">
        <v>1926</v>
      </c>
      <c r="P5" s="23">
        <v>947</v>
      </c>
      <c r="Q5" s="27">
        <v>979</v>
      </c>
      <c r="R5" s="28"/>
      <c r="S5" s="28"/>
    </row>
    <row r="6" spans="1:19" ht="17.25" customHeight="1" x14ac:dyDescent="0.2">
      <c r="A6" s="20" t="s">
        <v>14</v>
      </c>
      <c r="B6" s="24">
        <v>2151</v>
      </c>
      <c r="C6" s="24">
        <v>3794</v>
      </c>
      <c r="D6" s="24">
        <v>1851</v>
      </c>
      <c r="E6" s="29">
        <v>1943</v>
      </c>
      <c r="F6" s="21" t="s">
        <v>15</v>
      </c>
      <c r="G6" s="22"/>
      <c r="H6" s="23">
        <v>247</v>
      </c>
      <c r="I6" s="24">
        <v>363</v>
      </c>
      <c r="J6" s="23">
        <v>253</v>
      </c>
      <c r="K6" s="25">
        <v>110</v>
      </c>
      <c r="L6" s="21" t="s">
        <v>12</v>
      </c>
      <c r="M6" s="26"/>
      <c r="N6" s="23">
        <v>1971</v>
      </c>
      <c r="O6" s="24">
        <v>4246</v>
      </c>
      <c r="P6" s="23">
        <v>2141</v>
      </c>
      <c r="Q6" s="27">
        <v>2105</v>
      </c>
    </row>
    <row r="7" spans="1:19" ht="17.25" customHeight="1" x14ac:dyDescent="0.2">
      <c r="A7" s="20" t="s">
        <v>16</v>
      </c>
      <c r="B7" s="24">
        <v>640</v>
      </c>
      <c r="C7" s="30"/>
      <c r="D7" s="31"/>
      <c r="E7" s="32"/>
      <c r="F7" s="21" t="s">
        <v>17</v>
      </c>
      <c r="G7" s="22"/>
      <c r="H7" s="33">
        <v>0</v>
      </c>
      <c r="I7" s="24">
        <v>0</v>
      </c>
      <c r="J7" s="24">
        <v>0</v>
      </c>
      <c r="K7" s="29">
        <v>0</v>
      </c>
      <c r="L7" s="21" t="s">
        <v>18</v>
      </c>
      <c r="M7" s="26"/>
      <c r="N7" s="23">
        <v>699</v>
      </c>
      <c r="O7" s="24">
        <v>1696</v>
      </c>
      <c r="P7" s="23">
        <v>847</v>
      </c>
      <c r="Q7" s="27">
        <v>849</v>
      </c>
    </row>
    <row r="8" spans="1:19" ht="17.25" customHeight="1" x14ac:dyDescent="0.2">
      <c r="A8" s="34"/>
      <c r="B8" s="35"/>
      <c r="C8" s="36"/>
      <c r="D8" s="35"/>
      <c r="E8" s="37"/>
      <c r="F8" s="21" t="s">
        <v>19</v>
      </c>
      <c r="G8" s="22"/>
      <c r="H8" s="23">
        <v>29</v>
      </c>
      <c r="I8" s="24">
        <v>44</v>
      </c>
      <c r="J8" s="23">
        <v>27</v>
      </c>
      <c r="K8" s="25">
        <v>17</v>
      </c>
      <c r="L8" s="21" t="s">
        <v>20</v>
      </c>
      <c r="M8" s="26"/>
      <c r="N8" s="23">
        <v>68</v>
      </c>
      <c r="O8" s="24">
        <v>89</v>
      </c>
      <c r="P8" s="23">
        <v>42</v>
      </c>
      <c r="Q8" s="27">
        <v>47</v>
      </c>
    </row>
    <row r="9" spans="1:19" ht="17.25" customHeight="1" x14ac:dyDescent="0.2">
      <c r="A9" s="38" t="s">
        <v>21</v>
      </c>
      <c r="B9" s="39">
        <v>3268</v>
      </c>
      <c r="C9" s="24">
        <v>6945</v>
      </c>
      <c r="D9" s="39">
        <v>3498</v>
      </c>
      <c r="E9" s="40">
        <v>3447</v>
      </c>
      <c r="F9" s="21" t="s">
        <v>22</v>
      </c>
      <c r="G9" s="22"/>
      <c r="H9" s="23">
        <v>3</v>
      </c>
      <c r="I9" s="24">
        <v>7</v>
      </c>
      <c r="J9" s="23">
        <v>3</v>
      </c>
      <c r="K9" s="25">
        <v>4</v>
      </c>
      <c r="L9" s="21" t="s">
        <v>23</v>
      </c>
      <c r="M9" s="26"/>
      <c r="N9" s="23">
        <v>447</v>
      </c>
      <c r="O9" s="24">
        <v>957</v>
      </c>
      <c r="P9" s="23">
        <v>482</v>
      </c>
      <c r="Q9" s="27">
        <v>475</v>
      </c>
    </row>
    <row r="10" spans="1:19" ht="17.25" customHeight="1" x14ac:dyDescent="0.2">
      <c r="A10" s="41" t="s">
        <v>24</v>
      </c>
      <c r="B10" s="39">
        <v>2891</v>
      </c>
      <c r="C10" s="24">
        <v>5434</v>
      </c>
      <c r="D10" s="39">
        <v>2695</v>
      </c>
      <c r="E10" s="40">
        <v>2739</v>
      </c>
      <c r="F10" s="21" t="s">
        <v>25</v>
      </c>
      <c r="G10" s="22"/>
      <c r="H10" s="23">
        <v>10</v>
      </c>
      <c r="I10" s="24">
        <v>18</v>
      </c>
      <c r="J10" s="23">
        <v>13</v>
      </c>
      <c r="K10" s="25">
        <v>5</v>
      </c>
      <c r="L10" s="21" t="s">
        <v>26</v>
      </c>
      <c r="M10" s="26"/>
      <c r="N10" s="23">
        <v>616</v>
      </c>
      <c r="O10" s="24">
        <v>1376</v>
      </c>
      <c r="P10" s="23">
        <v>689</v>
      </c>
      <c r="Q10" s="27">
        <v>687</v>
      </c>
    </row>
    <row r="11" spans="1:19" ht="17.25" customHeight="1" x14ac:dyDescent="0.2">
      <c r="A11" s="41" t="s">
        <v>27</v>
      </c>
      <c r="B11" s="39">
        <v>684</v>
      </c>
      <c r="C11" s="24">
        <v>1512</v>
      </c>
      <c r="D11" s="39">
        <v>754</v>
      </c>
      <c r="E11" s="40">
        <v>758</v>
      </c>
      <c r="F11" s="21" t="s">
        <v>28</v>
      </c>
      <c r="G11" s="22"/>
      <c r="H11" s="23">
        <v>972</v>
      </c>
      <c r="I11" s="24">
        <v>972</v>
      </c>
      <c r="J11" s="23">
        <v>423</v>
      </c>
      <c r="K11" s="25">
        <v>549</v>
      </c>
      <c r="L11" s="21" t="s">
        <v>29</v>
      </c>
      <c r="M11" s="26"/>
      <c r="N11" s="23">
        <v>575</v>
      </c>
      <c r="O11" s="24">
        <v>1109</v>
      </c>
      <c r="P11" s="23">
        <v>521</v>
      </c>
      <c r="Q11" s="27">
        <v>588</v>
      </c>
    </row>
    <row r="12" spans="1:19" ht="17.25" customHeight="1" x14ac:dyDescent="0.2">
      <c r="A12" s="41" t="s">
        <v>30</v>
      </c>
      <c r="B12" s="39">
        <v>867</v>
      </c>
      <c r="C12" s="24">
        <v>1414</v>
      </c>
      <c r="D12" s="39">
        <v>709</v>
      </c>
      <c r="E12" s="40">
        <v>705</v>
      </c>
      <c r="F12" s="21" t="s">
        <v>31</v>
      </c>
      <c r="G12" s="22"/>
      <c r="H12" s="23">
        <v>470</v>
      </c>
      <c r="I12" s="24">
        <v>1115</v>
      </c>
      <c r="J12" s="23">
        <v>533</v>
      </c>
      <c r="K12" s="25">
        <v>582</v>
      </c>
      <c r="L12" s="21" t="s">
        <v>26</v>
      </c>
      <c r="M12" s="26"/>
      <c r="N12" s="23">
        <v>617</v>
      </c>
      <c r="O12" s="24">
        <v>1213</v>
      </c>
      <c r="P12" s="23">
        <v>592</v>
      </c>
      <c r="Q12" s="27">
        <v>621</v>
      </c>
    </row>
    <row r="13" spans="1:19" ht="17.25" customHeight="1" x14ac:dyDescent="0.2">
      <c r="A13" s="41" t="s">
        <v>32</v>
      </c>
      <c r="B13" s="39">
        <v>1315</v>
      </c>
      <c r="C13" s="24">
        <v>2480</v>
      </c>
      <c r="D13" s="39">
        <v>1197</v>
      </c>
      <c r="E13" s="40">
        <v>1283</v>
      </c>
      <c r="F13" s="21" t="s">
        <v>33</v>
      </c>
      <c r="G13" s="22"/>
      <c r="H13" s="23">
        <v>743</v>
      </c>
      <c r="I13" s="24">
        <v>1228</v>
      </c>
      <c r="J13" s="23">
        <v>630</v>
      </c>
      <c r="K13" s="25">
        <v>598</v>
      </c>
      <c r="L13" s="21" t="s">
        <v>34</v>
      </c>
      <c r="M13" s="26"/>
      <c r="N13" s="23">
        <v>298</v>
      </c>
      <c r="O13" s="24">
        <v>474</v>
      </c>
      <c r="P13" s="23">
        <v>247</v>
      </c>
      <c r="Q13" s="27">
        <v>227</v>
      </c>
    </row>
    <row r="14" spans="1:19" ht="17.25" customHeight="1" x14ac:dyDescent="0.2">
      <c r="A14" s="41" t="s">
        <v>35</v>
      </c>
      <c r="B14" s="39">
        <v>1147</v>
      </c>
      <c r="C14" s="24">
        <v>2674</v>
      </c>
      <c r="D14" s="39">
        <v>1350</v>
      </c>
      <c r="E14" s="40">
        <v>1324</v>
      </c>
      <c r="F14" s="21" t="s">
        <v>36</v>
      </c>
      <c r="G14" s="22"/>
      <c r="H14" s="23">
        <v>627</v>
      </c>
      <c r="I14" s="24">
        <v>1161</v>
      </c>
      <c r="J14" s="23">
        <v>623</v>
      </c>
      <c r="K14" s="25">
        <v>538</v>
      </c>
      <c r="L14" s="21" t="s">
        <v>26</v>
      </c>
      <c r="M14" s="26"/>
      <c r="N14" s="23">
        <v>171</v>
      </c>
      <c r="O14" s="24">
        <v>360</v>
      </c>
      <c r="P14" s="23">
        <v>193</v>
      </c>
      <c r="Q14" s="27">
        <v>167</v>
      </c>
    </row>
    <row r="15" spans="1:19" ht="17.25" customHeight="1" x14ac:dyDescent="0.2">
      <c r="A15" s="41" t="s">
        <v>32</v>
      </c>
      <c r="B15" s="39">
        <v>1085</v>
      </c>
      <c r="C15" s="24">
        <v>2426</v>
      </c>
      <c r="D15" s="39">
        <v>1262</v>
      </c>
      <c r="E15" s="40">
        <v>1164</v>
      </c>
      <c r="F15" s="21" t="s">
        <v>37</v>
      </c>
      <c r="G15" s="22"/>
      <c r="H15" s="23">
        <v>638</v>
      </c>
      <c r="I15" s="24">
        <v>1199</v>
      </c>
      <c r="J15" s="23">
        <v>577</v>
      </c>
      <c r="K15" s="25">
        <v>622</v>
      </c>
      <c r="L15" s="21" t="s">
        <v>38</v>
      </c>
      <c r="M15" s="26"/>
      <c r="N15" s="23">
        <v>416</v>
      </c>
      <c r="O15" s="24">
        <v>848</v>
      </c>
      <c r="P15" s="23">
        <v>441</v>
      </c>
      <c r="Q15" s="27">
        <v>407</v>
      </c>
    </row>
    <row r="16" spans="1:19" ht="17.25" customHeight="1" x14ac:dyDescent="0.2">
      <c r="A16" s="41" t="s">
        <v>39</v>
      </c>
      <c r="B16" s="39">
        <v>1249</v>
      </c>
      <c r="C16" s="24">
        <v>2954</v>
      </c>
      <c r="D16" s="39">
        <v>1446</v>
      </c>
      <c r="E16" s="40">
        <v>1508</v>
      </c>
      <c r="F16" s="21" t="s">
        <v>33</v>
      </c>
      <c r="G16" s="22"/>
      <c r="H16" s="23">
        <v>426</v>
      </c>
      <c r="I16" s="24">
        <v>866</v>
      </c>
      <c r="J16" s="23">
        <v>422</v>
      </c>
      <c r="K16" s="25">
        <v>444</v>
      </c>
      <c r="L16" s="21" t="s">
        <v>40</v>
      </c>
      <c r="M16" s="26"/>
      <c r="N16" s="23">
        <v>648</v>
      </c>
      <c r="O16" s="24">
        <v>1541</v>
      </c>
      <c r="P16" s="23">
        <v>785</v>
      </c>
      <c r="Q16" s="27">
        <v>756</v>
      </c>
    </row>
    <row r="17" spans="1:17" ht="17.25" customHeight="1" x14ac:dyDescent="0.2">
      <c r="A17" s="41" t="s">
        <v>41</v>
      </c>
      <c r="B17" s="39">
        <v>274</v>
      </c>
      <c r="C17" s="24">
        <v>524</v>
      </c>
      <c r="D17" s="39">
        <v>272</v>
      </c>
      <c r="E17" s="40">
        <v>252</v>
      </c>
      <c r="F17" s="21" t="s">
        <v>42</v>
      </c>
      <c r="G17" s="22"/>
      <c r="H17" s="23">
        <v>1748</v>
      </c>
      <c r="I17" s="24">
        <v>3874</v>
      </c>
      <c r="J17" s="23">
        <v>1922</v>
      </c>
      <c r="K17" s="25">
        <v>1952</v>
      </c>
      <c r="L17" s="21" t="s">
        <v>43</v>
      </c>
      <c r="M17" s="26"/>
      <c r="N17" s="23">
        <v>33</v>
      </c>
      <c r="O17" s="24">
        <v>57</v>
      </c>
      <c r="P17" s="23">
        <v>36</v>
      </c>
      <c r="Q17" s="27">
        <v>21</v>
      </c>
    </row>
    <row r="18" spans="1:17" ht="17.25" customHeight="1" x14ac:dyDescent="0.2">
      <c r="A18" s="41" t="s">
        <v>44</v>
      </c>
      <c r="B18" s="39">
        <v>549</v>
      </c>
      <c r="C18" s="24">
        <v>1172</v>
      </c>
      <c r="D18" s="39">
        <v>613</v>
      </c>
      <c r="E18" s="40">
        <v>559</v>
      </c>
      <c r="F18" s="21" t="s">
        <v>26</v>
      </c>
      <c r="G18" s="22"/>
      <c r="H18" s="23">
        <v>1845</v>
      </c>
      <c r="I18" s="24">
        <v>3928</v>
      </c>
      <c r="J18" s="23">
        <v>1942</v>
      </c>
      <c r="K18" s="25">
        <v>1986</v>
      </c>
      <c r="L18" s="42" t="s">
        <v>45</v>
      </c>
      <c r="M18" s="43"/>
      <c r="N18" s="23">
        <v>1936</v>
      </c>
      <c r="O18" s="24">
        <v>3984</v>
      </c>
      <c r="P18" s="23">
        <v>1974</v>
      </c>
      <c r="Q18" s="27">
        <v>2010</v>
      </c>
    </row>
    <row r="19" spans="1:17" ht="17.25" customHeight="1" x14ac:dyDescent="0.2">
      <c r="A19" s="41" t="s">
        <v>46</v>
      </c>
      <c r="B19" s="39">
        <v>882</v>
      </c>
      <c r="C19" s="24">
        <v>1837</v>
      </c>
      <c r="D19" s="39">
        <v>917</v>
      </c>
      <c r="E19" s="40">
        <v>920</v>
      </c>
      <c r="F19" s="21" t="s">
        <v>47</v>
      </c>
      <c r="G19" s="22"/>
      <c r="H19" s="23">
        <v>1891</v>
      </c>
      <c r="I19" s="24">
        <v>3793</v>
      </c>
      <c r="J19" s="23">
        <v>1869</v>
      </c>
      <c r="K19" s="25">
        <v>1924</v>
      </c>
      <c r="L19" s="42" t="s">
        <v>48</v>
      </c>
      <c r="M19" s="43"/>
      <c r="N19" s="23">
        <v>818</v>
      </c>
      <c r="O19" s="24">
        <v>1536</v>
      </c>
      <c r="P19" s="23">
        <v>767</v>
      </c>
      <c r="Q19" s="27">
        <v>769</v>
      </c>
    </row>
    <row r="20" spans="1:17" ht="17.25" customHeight="1" x14ac:dyDescent="0.2">
      <c r="A20" s="41" t="s">
        <v>32</v>
      </c>
      <c r="B20" s="39">
        <v>1271</v>
      </c>
      <c r="C20" s="24">
        <v>2934</v>
      </c>
      <c r="D20" s="39">
        <v>1477</v>
      </c>
      <c r="E20" s="40">
        <v>1457</v>
      </c>
      <c r="F20" s="21" t="s">
        <v>40</v>
      </c>
      <c r="G20" s="22"/>
      <c r="H20" s="23">
        <v>754</v>
      </c>
      <c r="I20" s="24">
        <v>1626</v>
      </c>
      <c r="J20" s="23">
        <v>807</v>
      </c>
      <c r="K20" s="25">
        <v>819</v>
      </c>
      <c r="L20" s="42" t="s">
        <v>49</v>
      </c>
      <c r="M20" s="43"/>
      <c r="N20" s="23">
        <v>846</v>
      </c>
      <c r="O20" s="24">
        <v>1734</v>
      </c>
      <c r="P20" s="23">
        <v>877</v>
      </c>
      <c r="Q20" s="27">
        <v>857</v>
      </c>
    </row>
    <row r="21" spans="1:17" ht="17.25" customHeight="1" x14ac:dyDescent="0.2">
      <c r="A21" s="41" t="s">
        <v>39</v>
      </c>
      <c r="B21" s="39">
        <v>453</v>
      </c>
      <c r="C21" s="24">
        <v>996</v>
      </c>
      <c r="D21" s="39">
        <v>498</v>
      </c>
      <c r="E21" s="40">
        <v>498</v>
      </c>
      <c r="F21" s="21" t="s">
        <v>50</v>
      </c>
      <c r="G21" s="22"/>
      <c r="H21" s="23">
        <v>919</v>
      </c>
      <c r="I21" s="24">
        <v>2121</v>
      </c>
      <c r="J21" s="23">
        <v>1049</v>
      </c>
      <c r="K21" s="25">
        <v>1072</v>
      </c>
      <c r="L21" s="42" t="s">
        <v>51</v>
      </c>
      <c r="M21" s="43"/>
      <c r="N21" s="23">
        <v>807</v>
      </c>
      <c r="O21" s="24">
        <v>1701</v>
      </c>
      <c r="P21" s="23">
        <v>853</v>
      </c>
      <c r="Q21" s="27">
        <v>848</v>
      </c>
    </row>
    <row r="22" spans="1:17" ht="17.25" customHeight="1" x14ac:dyDescent="0.2">
      <c r="A22" s="41" t="s">
        <v>52</v>
      </c>
      <c r="B22" s="39">
        <v>1282</v>
      </c>
      <c r="C22" s="24">
        <v>2914</v>
      </c>
      <c r="D22" s="39">
        <v>1465</v>
      </c>
      <c r="E22" s="40">
        <v>1449</v>
      </c>
      <c r="F22" s="21" t="s">
        <v>53</v>
      </c>
      <c r="G22" s="22"/>
      <c r="H22" s="23">
        <v>287</v>
      </c>
      <c r="I22" s="24">
        <v>684</v>
      </c>
      <c r="J22" s="23">
        <v>345</v>
      </c>
      <c r="K22" s="25">
        <v>339</v>
      </c>
      <c r="L22" s="21" t="s">
        <v>54</v>
      </c>
      <c r="M22" s="26"/>
      <c r="N22" s="23">
        <v>52</v>
      </c>
      <c r="O22" s="24">
        <v>58</v>
      </c>
      <c r="P22" s="23">
        <v>9</v>
      </c>
      <c r="Q22" s="27">
        <v>49</v>
      </c>
    </row>
    <row r="23" spans="1:17" ht="17.25" customHeight="1" x14ac:dyDescent="0.2">
      <c r="A23" s="41" t="s">
        <v>32</v>
      </c>
      <c r="B23" s="39">
        <v>1379</v>
      </c>
      <c r="C23" s="24">
        <v>2711</v>
      </c>
      <c r="D23" s="39">
        <v>1441</v>
      </c>
      <c r="E23" s="40">
        <v>1270</v>
      </c>
      <c r="F23" s="21" t="s">
        <v>26</v>
      </c>
      <c r="G23" s="22"/>
      <c r="H23" s="23">
        <v>589</v>
      </c>
      <c r="I23" s="24">
        <v>1460</v>
      </c>
      <c r="J23" s="23">
        <v>719</v>
      </c>
      <c r="K23" s="25">
        <v>741</v>
      </c>
      <c r="L23" s="21" t="s">
        <v>55</v>
      </c>
      <c r="M23" s="26"/>
      <c r="N23" s="23">
        <v>661</v>
      </c>
      <c r="O23" s="24">
        <v>1574</v>
      </c>
      <c r="P23" s="23">
        <v>812</v>
      </c>
      <c r="Q23" s="27">
        <v>762</v>
      </c>
    </row>
    <row r="24" spans="1:17" ht="17.25" customHeight="1" x14ac:dyDescent="0.2">
      <c r="A24" s="41" t="s">
        <v>39</v>
      </c>
      <c r="B24" s="39">
        <v>222</v>
      </c>
      <c r="C24" s="24">
        <v>550</v>
      </c>
      <c r="D24" s="39">
        <v>282</v>
      </c>
      <c r="E24" s="40">
        <v>268</v>
      </c>
      <c r="F24" s="21" t="s">
        <v>47</v>
      </c>
      <c r="G24" s="22"/>
      <c r="H24" s="23">
        <v>1609</v>
      </c>
      <c r="I24" s="24">
        <v>3649</v>
      </c>
      <c r="J24" s="23">
        <v>1854</v>
      </c>
      <c r="K24" s="25">
        <v>1795</v>
      </c>
      <c r="L24" s="21" t="s">
        <v>26</v>
      </c>
      <c r="M24" s="26"/>
      <c r="N24" s="23">
        <v>1266</v>
      </c>
      <c r="O24" s="24">
        <v>2696</v>
      </c>
      <c r="P24" s="23">
        <v>1374</v>
      </c>
      <c r="Q24" s="27">
        <v>1322</v>
      </c>
    </row>
    <row r="25" spans="1:17" ht="17.25" customHeight="1" x14ac:dyDescent="0.2">
      <c r="A25" s="41" t="s">
        <v>41</v>
      </c>
      <c r="B25" s="39">
        <v>1806</v>
      </c>
      <c r="C25" s="24">
        <v>4583</v>
      </c>
      <c r="D25" s="39">
        <v>2280</v>
      </c>
      <c r="E25" s="40">
        <v>2303</v>
      </c>
      <c r="F25" s="21" t="s">
        <v>56</v>
      </c>
      <c r="G25" s="22"/>
      <c r="H25" s="23">
        <v>1108</v>
      </c>
      <c r="I25" s="24">
        <v>2317</v>
      </c>
      <c r="J25" s="23">
        <v>1194</v>
      </c>
      <c r="K25" s="25">
        <v>1123</v>
      </c>
      <c r="L25" s="21" t="s">
        <v>47</v>
      </c>
      <c r="M25" s="26"/>
      <c r="N25" s="23">
        <v>1320</v>
      </c>
      <c r="O25" s="24">
        <v>3009</v>
      </c>
      <c r="P25" s="23">
        <v>1504</v>
      </c>
      <c r="Q25" s="27">
        <v>1505</v>
      </c>
    </row>
    <row r="26" spans="1:17" ht="17.25" customHeight="1" x14ac:dyDescent="0.2">
      <c r="A26" s="41" t="s">
        <v>44</v>
      </c>
      <c r="B26" s="39">
        <v>382</v>
      </c>
      <c r="C26" s="24">
        <v>966</v>
      </c>
      <c r="D26" s="39">
        <v>493</v>
      </c>
      <c r="E26" s="40">
        <v>473</v>
      </c>
      <c r="F26" s="21" t="s">
        <v>33</v>
      </c>
      <c r="G26" s="22"/>
      <c r="H26" s="23">
        <v>488</v>
      </c>
      <c r="I26" s="24">
        <v>980</v>
      </c>
      <c r="J26" s="23">
        <v>529</v>
      </c>
      <c r="K26" s="25">
        <v>451</v>
      </c>
      <c r="L26" s="21" t="s">
        <v>40</v>
      </c>
      <c r="M26" s="26"/>
      <c r="N26" s="23">
        <v>1057</v>
      </c>
      <c r="O26" s="24">
        <v>2672</v>
      </c>
      <c r="P26" s="23">
        <v>1362</v>
      </c>
      <c r="Q26" s="27">
        <v>1310</v>
      </c>
    </row>
    <row r="27" spans="1:17" ht="17.25" customHeight="1" x14ac:dyDescent="0.2">
      <c r="A27" s="41" t="s">
        <v>57</v>
      </c>
      <c r="B27" s="39">
        <v>450</v>
      </c>
      <c r="C27" s="24">
        <v>943</v>
      </c>
      <c r="D27" s="39">
        <v>492</v>
      </c>
      <c r="E27" s="40">
        <v>451</v>
      </c>
      <c r="F27" s="21" t="s">
        <v>36</v>
      </c>
      <c r="G27" s="22"/>
      <c r="H27" s="23">
        <v>1616</v>
      </c>
      <c r="I27" s="24">
        <v>4031</v>
      </c>
      <c r="J27" s="23">
        <v>2019</v>
      </c>
      <c r="K27" s="25">
        <v>2012</v>
      </c>
      <c r="L27" s="21" t="s">
        <v>58</v>
      </c>
      <c r="M27" s="26"/>
      <c r="N27" s="33">
        <v>0</v>
      </c>
      <c r="O27" s="24">
        <v>0</v>
      </c>
      <c r="P27" s="24">
        <v>0</v>
      </c>
      <c r="Q27" s="44">
        <v>0</v>
      </c>
    </row>
    <row r="28" spans="1:17" ht="17.25" customHeight="1" x14ac:dyDescent="0.2">
      <c r="A28" s="41" t="s">
        <v>32</v>
      </c>
      <c r="B28" s="39">
        <v>899</v>
      </c>
      <c r="C28" s="24">
        <v>2092</v>
      </c>
      <c r="D28" s="39">
        <v>1066</v>
      </c>
      <c r="E28" s="40">
        <v>1026</v>
      </c>
      <c r="F28" s="21" t="s">
        <v>59</v>
      </c>
      <c r="G28" s="22"/>
      <c r="H28" s="23">
        <v>1003</v>
      </c>
      <c r="I28" s="24">
        <v>2134</v>
      </c>
      <c r="J28" s="23">
        <v>1090</v>
      </c>
      <c r="K28" s="25">
        <v>1044</v>
      </c>
      <c r="L28" s="21" t="s">
        <v>60</v>
      </c>
      <c r="M28" s="26"/>
      <c r="N28" s="23">
        <v>527</v>
      </c>
      <c r="O28" s="24">
        <v>1139</v>
      </c>
      <c r="P28" s="23">
        <v>595</v>
      </c>
      <c r="Q28" s="27">
        <v>544</v>
      </c>
    </row>
    <row r="29" spans="1:17" ht="17.25" customHeight="1" x14ac:dyDescent="0.2">
      <c r="A29" s="41" t="s">
        <v>39</v>
      </c>
      <c r="B29" s="39">
        <v>623</v>
      </c>
      <c r="C29" s="24">
        <v>1415</v>
      </c>
      <c r="D29" s="39">
        <v>708</v>
      </c>
      <c r="E29" s="40">
        <v>707</v>
      </c>
      <c r="F29" s="21" t="s">
        <v>61</v>
      </c>
      <c r="G29" s="22"/>
      <c r="H29" s="23">
        <v>792</v>
      </c>
      <c r="I29" s="24">
        <v>1738</v>
      </c>
      <c r="J29" s="23">
        <v>879</v>
      </c>
      <c r="K29" s="25">
        <v>859</v>
      </c>
      <c r="L29" s="21" t="s">
        <v>26</v>
      </c>
      <c r="M29" s="26"/>
      <c r="N29" s="23">
        <v>560</v>
      </c>
      <c r="O29" s="24">
        <v>1383</v>
      </c>
      <c r="P29" s="23">
        <v>688</v>
      </c>
      <c r="Q29" s="27">
        <v>695</v>
      </c>
    </row>
    <row r="30" spans="1:17" ht="17.25" customHeight="1" x14ac:dyDescent="0.2">
      <c r="A30" s="41" t="s">
        <v>41</v>
      </c>
      <c r="B30" s="39">
        <v>690</v>
      </c>
      <c r="C30" s="24">
        <v>1624</v>
      </c>
      <c r="D30" s="39">
        <v>849</v>
      </c>
      <c r="E30" s="40">
        <v>775</v>
      </c>
      <c r="F30" s="21" t="s">
        <v>47</v>
      </c>
      <c r="G30" s="22"/>
      <c r="H30" s="23">
        <v>688</v>
      </c>
      <c r="I30" s="24">
        <v>1703</v>
      </c>
      <c r="J30" s="23">
        <v>846</v>
      </c>
      <c r="K30" s="25">
        <v>857</v>
      </c>
      <c r="L30" s="42" t="s">
        <v>62</v>
      </c>
      <c r="M30" s="43"/>
      <c r="N30" s="23">
        <v>557</v>
      </c>
      <c r="O30" s="24">
        <v>1176</v>
      </c>
      <c r="P30" s="23">
        <v>652</v>
      </c>
      <c r="Q30" s="27">
        <v>524</v>
      </c>
    </row>
    <row r="31" spans="1:17" ht="17.25" customHeight="1" thickBot="1" x14ac:dyDescent="0.25">
      <c r="A31" s="45" t="s">
        <v>63</v>
      </c>
      <c r="B31" s="46">
        <v>880</v>
      </c>
      <c r="C31" s="47">
        <v>2027</v>
      </c>
      <c r="D31" s="46">
        <v>1034</v>
      </c>
      <c r="E31" s="48">
        <v>993</v>
      </c>
      <c r="F31" s="49" t="s">
        <v>64</v>
      </c>
      <c r="G31" s="50"/>
      <c r="H31" s="51">
        <v>701</v>
      </c>
      <c r="I31" s="47">
        <v>1610</v>
      </c>
      <c r="J31" s="51">
        <v>837</v>
      </c>
      <c r="K31" s="52">
        <v>773</v>
      </c>
      <c r="L31" s="53" t="s">
        <v>65</v>
      </c>
      <c r="M31" s="54"/>
      <c r="N31" s="51">
        <v>107</v>
      </c>
      <c r="O31" s="47">
        <v>240</v>
      </c>
      <c r="P31" s="51">
        <v>130</v>
      </c>
      <c r="Q31" s="55">
        <v>110</v>
      </c>
    </row>
    <row r="32" spans="1:17" ht="23.25" customHeight="1" x14ac:dyDescent="0.2">
      <c r="A32" s="56"/>
      <c r="B32" s="56"/>
      <c r="C32" s="56"/>
      <c r="D32" s="56"/>
      <c r="E32" s="56"/>
      <c r="F32" s="57"/>
      <c r="G32" s="57"/>
      <c r="H32" s="58"/>
      <c r="I32" s="58"/>
      <c r="J32" s="58"/>
      <c r="K32" s="58"/>
      <c r="L32" s="57"/>
      <c r="M32" s="57"/>
      <c r="N32" s="57"/>
      <c r="O32" s="57"/>
      <c r="P32" s="57"/>
      <c r="Q32" s="57"/>
    </row>
    <row r="33" spans="1:14" ht="22.5" customHeight="1" x14ac:dyDescent="0.2">
      <c r="A33" s="59" t="s">
        <v>66</v>
      </c>
      <c r="B33" s="59"/>
      <c r="C33" s="59"/>
      <c r="D33" s="59"/>
      <c r="E33" s="59"/>
      <c r="F33" s="57"/>
      <c r="G33" s="57"/>
      <c r="H33" s="58"/>
      <c r="I33" s="58"/>
      <c r="J33" s="58"/>
      <c r="K33" s="58"/>
      <c r="L33" s="57"/>
      <c r="M33" s="57"/>
      <c r="N33" s="57"/>
    </row>
    <row r="34" spans="1:14" ht="16.5" customHeight="1" x14ac:dyDescent="0.15">
      <c r="B34" s="60" t="s">
        <v>67</v>
      </c>
      <c r="C34" s="60"/>
      <c r="G34" s="60" t="s">
        <v>68</v>
      </c>
      <c r="H34" s="60"/>
      <c r="J34" s="60" t="s">
        <v>69</v>
      </c>
      <c r="K34" s="60"/>
    </row>
    <row r="35" spans="1:14" ht="17.25" customHeight="1" x14ac:dyDescent="0.15">
      <c r="B35" s="61" t="s">
        <v>4</v>
      </c>
      <c r="C35" s="61" t="s">
        <v>5</v>
      </c>
      <c r="D35" s="61" t="s">
        <v>70</v>
      </c>
      <c r="E35" s="61" t="s">
        <v>2</v>
      </c>
      <c r="G35" s="61" t="s">
        <v>71</v>
      </c>
      <c r="H35" s="61" t="s">
        <v>72</v>
      </c>
      <c r="I35" s="62" t="s">
        <v>73</v>
      </c>
      <c r="J35" s="63" t="s">
        <v>74</v>
      </c>
      <c r="K35" s="64" t="s">
        <v>75</v>
      </c>
      <c r="L35" s="61" t="s">
        <v>73</v>
      </c>
    </row>
    <row r="36" spans="1:14" ht="17.25" customHeight="1" x14ac:dyDescent="0.15">
      <c r="B36" s="65">
        <v>60</v>
      </c>
      <c r="C36" s="65">
        <v>57</v>
      </c>
      <c r="D36" s="65">
        <f>SUM(B36:C36)</f>
        <v>117</v>
      </c>
      <c r="E36" s="65">
        <v>110</v>
      </c>
      <c r="G36" s="65">
        <v>118</v>
      </c>
      <c r="H36" s="66">
        <v>82</v>
      </c>
      <c r="I36" s="66">
        <f>G36-H36</f>
        <v>36</v>
      </c>
      <c r="J36" s="67">
        <v>656</v>
      </c>
      <c r="K36" s="65">
        <v>575</v>
      </c>
      <c r="L36" s="65">
        <f>J36-K36</f>
        <v>81</v>
      </c>
    </row>
  </sheetData>
  <mergeCells count="65">
    <mergeCell ref="A32:E32"/>
    <mergeCell ref="A33:E33"/>
    <mergeCell ref="B34:C34"/>
    <mergeCell ref="G34:H34"/>
    <mergeCell ref="J34:K34"/>
    <mergeCell ref="F29:G29"/>
    <mergeCell ref="L29:M29"/>
    <mergeCell ref="F30:G30"/>
    <mergeCell ref="L30:M30"/>
    <mergeCell ref="F31:G31"/>
    <mergeCell ref="L31:M31"/>
    <mergeCell ref="F26:G26"/>
    <mergeCell ref="L26:M26"/>
    <mergeCell ref="F27:G27"/>
    <mergeCell ref="L27:M27"/>
    <mergeCell ref="F28:G28"/>
    <mergeCell ref="L28:M28"/>
    <mergeCell ref="F23:G23"/>
    <mergeCell ref="L23:M23"/>
    <mergeCell ref="F24:G24"/>
    <mergeCell ref="L24:M24"/>
    <mergeCell ref="F25:G25"/>
    <mergeCell ref="L25:M25"/>
    <mergeCell ref="F20:G20"/>
    <mergeCell ref="L20:M20"/>
    <mergeCell ref="F21:G21"/>
    <mergeCell ref="L21:M21"/>
    <mergeCell ref="F22:G22"/>
    <mergeCell ref="L22:M22"/>
    <mergeCell ref="F17:G17"/>
    <mergeCell ref="L17:M17"/>
    <mergeCell ref="F18:G18"/>
    <mergeCell ref="L18:M18"/>
    <mergeCell ref="F19:G19"/>
    <mergeCell ref="L19:M19"/>
    <mergeCell ref="F14:G14"/>
    <mergeCell ref="L14:M14"/>
    <mergeCell ref="F15:G15"/>
    <mergeCell ref="L15:M15"/>
    <mergeCell ref="F16:G16"/>
    <mergeCell ref="L16:M16"/>
    <mergeCell ref="F11:G11"/>
    <mergeCell ref="L11:M11"/>
    <mergeCell ref="F12:G12"/>
    <mergeCell ref="L12:M12"/>
    <mergeCell ref="F13:G13"/>
    <mergeCell ref="L13:M13"/>
    <mergeCell ref="F8:G8"/>
    <mergeCell ref="L8:M8"/>
    <mergeCell ref="F9:G9"/>
    <mergeCell ref="L9:M9"/>
    <mergeCell ref="F10:G10"/>
    <mergeCell ref="L10:M10"/>
    <mergeCell ref="F5:G5"/>
    <mergeCell ref="L5:M5"/>
    <mergeCell ref="F6:G6"/>
    <mergeCell ref="L6:M6"/>
    <mergeCell ref="F7:G7"/>
    <mergeCell ref="L7:M7"/>
    <mergeCell ref="A1:Q1"/>
    <mergeCell ref="O2:Q2"/>
    <mergeCell ref="F3:G3"/>
    <mergeCell ref="L3:M3"/>
    <mergeCell ref="F4:G4"/>
    <mergeCell ref="L4:M4"/>
  </mergeCells>
  <phoneticPr fontId="3"/>
  <pageMargins left="0.2" right="0.21" top="0.61" bottom="0.33" header="0.31496062992125984" footer="0.31496062992125984"/>
  <pageSetup paperSize="9" scale="86" orientation="landscape" r:id="rId1"/>
  <headerFooter>
    <oddHeader>&amp;C&amp;16朝霞市町（丁）・大字別世帯、人口一覧表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H30.7.1</vt:lpstr>
    </vt:vector>
  </TitlesOfParts>
  <Company>朝霞市役所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朝霞市役所</dc:creator>
  <cp:lastModifiedBy>朝霞市役所</cp:lastModifiedBy>
  <dcterms:created xsi:type="dcterms:W3CDTF">2018-07-04T09:25:41Z</dcterms:created>
  <dcterms:modified xsi:type="dcterms:W3CDTF">2018-07-04T09:26:06Z</dcterms:modified>
</cp:coreProperties>
</file>