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30.4.1" sheetId="288" r:id="rId1"/>
  </sheets>
  <calcPr calcId="145621"/>
</workbook>
</file>

<file path=xl/calcChain.xml><?xml version="1.0" encoding="utf-8"?>
<calcChain xmlns="http://schemas.openxmlformats.org/spreadsheetml/2006/main">
  <c r="B4" i="288" l="1"/>
  <c r="B5" i="288" s="1"/>
  <c r="D4" i="288"/>
  <c r="C4" i="288" s="1"/>
  <c r="C6" i="288" s="1"/>
  <c r="E4" i="288"/>
  <c r="I4" i="288"/>
  <c r="O4" i="288"/>
  <c r="C5" i="288"/>
  <c r="I5" i="288"/>
  <c r="O5" i="288"/>
  <c r="D6" i="288"/>
  <c r="E6" i="288"/>
  <c r="I6" i="288"/>
  <c r="O6" i="288"/>
  <c r="I7" i="288"/>
  <c r="O7" i="288"/>
  <c r="I8" i="288"/>
  <c r="O8" i="288"/>
  <c r="C9" i="288"/>
  <c r="I9" i="288"/>
  <c r="O9" i="288"/>
  <c r="C10" i="288"/>
  <c r="I10" i="288"/>
  <c r="O10" i="288"/>
  <c r="C11" i="288"/>
  <c r="I11" i="288"/>
  <c r="O11" i="288"/>
  <c r="C12" i="288"/>
  <c r="I12" i="288"/>
  <c r="O12" i="288"/>
  <c r="C13" i="288"/>
  <c r="I13" i="288"/>
  <c r="O13" i="288"/>
  <c r="C14" i="288"/>
  <c r="I14" i="288"/>
  <c r="O14" i="288"/>
  <c r="C15" i="288"/>
  <c r="I15" i="288"/>
  <c r="O15" i="288"/>
  <c r="C16" i="288"/>
  <c r="I16" i="288"/>
  <c r="O16" i="288"/>
  <c r="C17" i="288"/>
  <c r="I17" i="288"/>
  <c r="O17" i="288"/>
  <c r="C18" i="288"/>
  <c r="I18" i="288"/>
  <c r="O18" i="288"/>
  <c r="C19" i="288"/>
  <c r="I19" i="288"/>
  <c r="O19" i="288"/>
  <c r="C20" i="288"/>
  <c r="I20" i="288"/>
  <c r="O20" i="288"/>
  <c r="C21" i="288"/>
  <c r="I21" i="288"/>
  <c r="O21" i="288"/>
  <c r="C22" i="288"/>
  <c r="I22" i="288"/>
  <c r="O22" i="288"/>
  <c r="C23" i="288"/>
  <c r="I23" i="288"/>
  <c r="O23" i="288"/>
  <c r="C24" i="288"/>
  <c r="I24" i="288"/>
  <c r="O24" i="288"/>
  <c r="C25" i="288"/>
  <c r="I25" i="288"/>
  <c r="O25" i="288"/>
  <c r="C26" i="288"/>
  <c r="I26" i="288"/>
  <c r="O26" i="288"/>
  <c r="C27" i="288"/>
  <c r="I27" i="288"/>
  <c r="O27" i="288"/>
  <c r="C28" i="288"/>
  <c r="I28" i="288"/>
  <c r="O28" i="288"/>
  <c r="C29" i="288"/>
  <c r="I29" i="288"/>
  <c r="O29" i="288"/>
  <c r="C30" i="288"/>
  <c r="I30" i="288"/>
  <c r="O30" i="288"/>
  <c r="C31" i="288"/>
  <c r="I31" i="288"/>
  <c r="O31" i="288"/>
  <c r="D36" i="288"/>
  <c r="I36" i="288"/>
  <c r="L36" i="288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<sst xmlns="http://schemas.openxmlformats.org/spreadsheetml/2006/main" count="113" uniqueCount="76">
  <si>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</si>
  <si>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</si>
  <si>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</si>
  <si>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</si>
  <si>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</si>
  <si>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</si>
  <si>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</si>
  <si>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</si>
  <si>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</si>
  <si>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</si>
  <si>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</si>
  <si>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</si>
  <si>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</si>
  <si>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</si>
  <si>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</si>
  <si>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</si>
  <si>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</si>
  <si>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</si>
  <si>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</si>
  <si>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</si>
  <si>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</si>
  <si>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</si>
  <si>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</si>
  <si>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</si>
  <si>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</si>
  <si>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</si>
  <si>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</si>
  <si>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</si>
  <si>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</si>
  <si>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</si>
  <si>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</si>
  <si>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</si>
  <si>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</si>
  <si>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</si>
  <si>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</si>
  <si>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</si>
  <si>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</si>
  <si>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</si>
  <si>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</si>
  <si>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</si>
  <si>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</si>
  <si>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</si>
  <si>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</si>
  <si>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</si>
  <si>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</si>
  <si>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</si>
  <si>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</si>
  <si>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</si>
  <si>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</si>
  <si>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</si>
  <si>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</si>
  <si>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</si>
  <si>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</si>
  <si>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</si>
  <si>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</si>
  <si>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</si>
  <si>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</si>
  <si>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</si>
  <si>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</si>
  <si>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</si>
  <si>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</si>
  <si>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</si>
  <si>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</si>
  <si>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</si>
  <si>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平成３０年４月１日現在</t>
    <rPh sb="6" eb="7">
      <t>ガツ</t>
    </rPh>
    <phoneticPr fontId="1"/>
  </si>
  <si>
    <t xml:space="preserve">     〃   ４丁目</t>
    <phoneticPr fontId="1"/>
  </si>
  <si>
    <t xml:space="preserve">    〃   ５丁目</t>
    <phoneticPr fontId="1"/>
  </si>
  <si>
    <t xml:space="preserve">     〃   ２丁目</t>
    <phoneticPr fontId="1"/>
  </si>
  <si>
    <t>朝志ケ丘 １丁目</t>
    <phoneticPr fontId="1"/>
  </si>
  <si>
    <t xml:space="preserve">     〃   ８丁目</t>
    <phoneticPr fontId="1"/>
  </si>
  <si>
    <t xml:space="preserve">     〃   ７丁目</t>
    <phoneticPr fontId="1"/>
  </si>
  <si>
    <t xml:space="preserve">     〃   ６丁目</t>
    <phoneticPr fontId="1"/>
  </si>
  <si>
    <t xml:space="preserve"> 根岸台 ５丁目</t>
    <phoneticPr fontId="1"/>
  </si>
  <si>
    <t xml:space="preserve"> 溝   沼 ６丁目</t>
    <phoneticPr fontId="1"/>
  </si>
  <si>
    <t>人   口</t>
    <phoneticPr fontId="1"/>
  </si>
  <si>
    <t>町（丁）字名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</si>
</sst>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E28" sqref="E28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64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75</v>
      </c>
      <c r="M3" s="64"/>
      <c r="N3" s="6" t="s">
        <v>1</v>
      </c>
      <c r="O3" s="6" t="s">
        <v>74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64385</v>
      </c>
      <c r="C4" s="28">
        <f>D4+E4</f>
        <v>138721</v>
      </c>
      <c r="D4" s="28">
        <f>SUM(D9:D31,J4:J31,P4:P31)</f>
        <v>70065</v>
      </c>
      <c r="E4" s="28">
        <f>SUM(E9:E31,K4:K31,Q4:Q31)</f>
        <v>68656</v>
      </c>
      <c r="F4" s="65" t="s">
        <v>73</v>
      </c>
      <c r="G4" s="66"/>
      <c r="H4" s="19">
        <v>951</v>
      </c>
      <c r="I4" s="29">
        <f>SUM(J4:K4)</f>
        <v>2201</v>
      </c>
      <c r="J4" s="19">
        <v>1121</v>
      </c>
      <c r="K4" s="20">
        <v>1080</v>
      </c>
      <c r="L4" s="65" t="s">
        <v>72</v>
      </c>
      <c r="M4" s="67"/>
      <c r="N4" s="19">
        <v>605</v>
      </c>
      <c r="O4" s="29">
        <f>SUM(P4:Q4)</f>
        <v>1198</v>
      </c>
      <c r="P4" s="19">
        <v>619</v>
      </c>
      <c r="Q4" s="24">
        <v>579</v>
      </c>
    </row>
    <row r="5" spans="1:19" ht="17.25" customHeight="1" x14ac:dyDescent="0.2">
      <c r="A5" s="10" t="s">
        <v>6</v>
      </c>
      <c r="B5" s="28">
        <f>B4-B6-B7</f>
        <v>61686</v>
      </c>
      <c r="C5" s="28">
        <f>SUM(D5:E5)</f>
        <v>135038</v>
      </c>
      <c r="D5" s="28">
        <v>68270</v>
      </c>
      <c r="E5" s="28">
        <v>66768</v>
      </c>
      <c r="F5" s="52" t="s">
        <v>70</v>
      </c>
      <c r="G5" s="53"/>
      <c r="H5" s="4">
        <v>802</v>
      </c>
      <c r="I5" s="30">
        <f>SUM(J5:K5)</f>
        <v>1814</v>
      </c>
      <c r="J5" s="4">
        <v>902</v>
      </c>
      <c r="K5" s="21">
        <v>912</v>
      </c>
      <c r="L5" s="52" t="s">
        <v>71</v>
      </c>
      <c r="M5" s="54"/>
      <c r="N5" s="4">
        <v>1051</v>
      </c>
      <c r="O5" s="30">
        <f>SUM(P5:Q5)</f>
        <v>1954</v>
      </c>
      <c r="P5" s="4">
        <v>958</v>
      </c>
      <c r="Q5" s="25">
        <v>996</v>
      </c>
      <c r="R5" s="2"/>
      <c r="S5" s="2"/>
    </row>
    <row r="6" spans="1:19" ht="17.25" customHeight="1" x14ac:dyDescent="0.2">
      <c r="A6" s="10" t="s">
        <v>8</v>
      </c>
      <c r="B6" s="30">
        <v>2069</v>
      </c>
      <c r="C6" s="30">
        <f>C4-C5</f>
        <v>3683</v>
      </c>
      <c r="D6" s="30">
        <f>D4-D5</f>
        <v>1795</v>
      </c>
      <c r="E6" s="31">
        <f>E4-E5</f>
        <v>1888</v>
      </c>
      <c r="F6" s="52" t="s">
        <v>9</v>
      </c>
      <c r="G6" s="53"/>
      <c r="H6" s="4">
        <v>246</v>
      </c>
      <c r="I6" s="30">
        <f>SUM(J6:K6)</f>
        <v>362</v>
      </c>
      <c r="J6" s="4">
        <v>253</v>
      </c>
      <c r="K6" s="21">
        <v>109</v>
      </c>
      <c r="L6" s="52" t="s">
        <v>70</v>
      </c>
      <c r="M6" s="54"/>
      <c r="N6" s="4">
        <v>1967</v>
      </c>
      <c r="O6" s="30">
        <f>SUM(P6:Q6)</f>
        <v>4238</v>
      </c>
      <c r="P6" s="4">
        <v>2149</v>
      </c>
      <c r="Q6" s="25">
        <v>2089</v>
      </c>
    </row>
    <row r="7" spans="1:19" ht="17.25" customHeight="1" x14ac:dyDescent="0.2">
      <c r="A7" s="10" t="s">
        <v>62</v>
      </c>
      <c r="B7" s="30">
        <v>630</v>
      </c>
      <c r="C7" s="32"/>
      <c r="D7" s="33"/>
      <c r="E7" s="34"/>
      <c r="F7" s="52" t="s">
        <v>10</v>
      </c>
      <c r="G7" s="53"/>
      <c r="H7" s="35">
        <v>0</v>
      </c>
      <c r="I7" s="30">
        <f>SUM(J7:K7)</f>
        <v>0</v>
      </c>
      <c r="J7" s="30">
        <v>0</v>
      </c>
      <c r="K7" s="31">
        <v>0</v>
      </c>
      <c r="L7" s="52" t="s">
        <v>69</v>
      </c>
      <c r="M7" s="54"/>
      <c r="N7" s="4">
        <v>697</v>
      </c>
      <c r="O7" s="30">
        <f>SUM(P7:Q7)</f>
        <v>1679</v>
      </c>
      <c r="P7" s="4">
        <v>843</v>
      </c>
      <c r="Q7" s="25">
        <v>836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29</v>
      </c>
      <c r="I8" s="30">
        <f>SUM(J8:K8)</f>
        <v>44</v>
      </c>
      <c r="J8" s="4">
        <v>28</v>
      </c>
      <c r="K8" s="21">
        <v>16</v>
      </c>
      <c r="L8" s="52" t="s">
        <v>51</v>
      </c>
      <c r="M8" s="54"/>
      <c r="N8" s="4">
        <v>67</v>
      </c>
      <c r="O8" s="30">
        <f>SUM(P8:Q8)</f>
        <v>87</v>
      </c>
      <c r="P8" s="4">
        <v>42</v>
      </c>
      <c r="Q8" s="25">
        <v>45</v>
      </c>
    </row>
    <row r="9" spans="1:19" ht="17.25" customHeight="1" x14ac:dyDescent="0.2">
      <c r="A9" s="12" t="s">
        <v>63</v>
      </c>
      <c r="B9" s="15">
        <v>3175</v>
      </c>
      <c r="C9" s="30">
        <f>SUM(D9:E9)</f>
        <v>6771</v>
      </c>
      <c r="D9" s="15">
        <v>3409</v>
      </c>
      <c r="E9" s="16">
        <v>3362</v>
      </c>
      <c r="F9" s="52" t="s">
        <v>13</v>
      </c>
      <c r="G9" s="53"/>
      <c r="H9" s="4">
        <v>3</v>
      </c>
      <c r="I9" s="30">
        <f>SUM(J9:K9)</f>
        <v>7</v>
      </c>
      <c r="J9" s="4">
        <v>3</v>
      </c>
      <c r="K9" s="21">
        <v>4</v>
      </c>
      <c r="L9" s="52" t="s">
        <v>12</v>
      </c>
      <c r="M9" s="54"/>
      <c r="N9" s="4">
        <v>424</v>
      </c>
      <c r="O9" s="30">
        <f>SUM(P9:Q9)</f>
        <v>922</v>
      </c>
      <c r="P9" s="4">
        <v>467</v>
      </c>
      <c r="Q9" s="25">
        <v>455</v>
      </c>
    </row>
    <row r="10" spans="1:19" ht="17.25" customHeight="1" x14ac:dyDescent="0.2">
      <c r="A10" s="13" t="s">
        <v>15</v>
      </c>
      <c r="B10" s="15">
        <v>2883</v>
      </c>
      <c r="C10" s="30">
        <f>SUM(D10:E10)</f>
        <v>5429</v>
      </c>
      <c r="D10" s="15">
        <v>2692</v>
      </c>
      <c r="E10" s="16">
        <v>2737</v>
      </c>
      <c r="F10" s="52" t="s">
        <v>16</v>
      </c>
      <c r="G10" s="53"/>
      <c r="H10" s="4">
        <v>9</v>
      </c>
      <c r="I10" s="30">
        <f>SUM(J10:K10)</f>
        <v>17</v>
      </c>
      <c r="J10" s="4">
        <v>12</v>
      </c>
      <c r="K10" s="21">
        <v>5</v>
      </c>
      <c r="L10" s="52" t="s">
        <v>14</v>
      </c>
      <c r="M10" s="54"/>
      <c r="N10" s="4">
        <v>609</v>
      </c>
      <c r="O10" s="30">
        <f>SUM(P10:Q10)</f>
        <v>1359</v>
      </c>
      <c r="P10" s="4">
        <v>678</v>
      </c>
      <c r="Q10" s="25">
        <v>681</v>
      </c>
    </row>
    <row r="11" spans="1:19" ht="17.25" customHeight="1" x14ac:dyDescent="0.2">
      <c r="A11" s="13" t="s">
        <v>18</v>
      </c>
      <c r="B11" s="15">
        <v>679</v>
      </c>
      <c r="C11" s="30">
        <f>SUM(D11:E11)</f>
        <v>1509</v>
      </c>
      <c r="D11" s="15">
        <v>748</v>
      </c>
      <c r="E11" s="16">
        <v>761</v>
      </c>
      <c r="F11" s="52" t="s">
        <v>19</v>
      </c>
      <c r="G11" s="53"/>
      <c r="H11" s="4">
        <v>599</v>
      </c>
      <c r="I11" s="30">
        <f>SUM(J11:K11)</f>
        <v>599</v>
      </c>
      <c r="J11" s="4">
        <v>397</v>
      </c>
      <c r="K11" s="21">
        <v>202</v>
      </c>
      <c r="L11" s="52" t="s">
        <v>17</v>
      </c>
      <c r="M11" s="54"/>
      <c r="N11" s="4">
        <v>566</v>
      </c>
      <c r="O11" s="30">
        <f>SUM(P11:Q11)</f>
        <v>1091</v>
      </c>
      <c r="P11" s="4">
        <v>513</v>
      </c>
      <c r="Q11" s="25">
        <v>578</v>
      </c>
    </row>
    <row r="12" spans="1:19" ht="17.25" customHeight="1" x14ac:dyDescent="0.2">
      <c r="A12" s="13" t="s">
        <v>20</v>
      </c>
      <c r="B12" s="15">
        <v>862</v>
      </c>
      <c r="C12" s="30">
        <f>SUM(D12:E12)</f>
        <v>1420</v>
      </c>
      <c r="D12" s="15">
        <v>708</v>
      </c>
      <c r="E12" s="16">
        <v>712</v>
      </c>
      <c r="F12" s="52" t="s">
        <v>21</v>
      </c>
      <c r="G12" s="53"/>
      <c r="H12" s="4">
        <v>465</v>
      </c>
      <c r="I12" s="30">
        <f>SUM(J12:K12)</f>
        <v>1103</v>
      </c>
      <c r="J12" s="4">
        <v>528</v>
      </c>
      <c r="K12" s="21">
        <v>575</v>
      </c>
      <c r="L12" s="52" t="s">
        <v>14</v>
      </c>
      <c r="M12" s="54"/>
      <c r="N12" s="4">
        <v>595</v>
      </c>
      <c r="O12" s="30">
        <f>SUM(P12:Q12)</f>
        <v>1191</v>
      </c>
      <c r="P12" s="4">
        <v>583</v>
      </c>
      <c r="Q12" s="25">
        <v>608</v>
      </c>
    </row>
    <row r="13" spans="1:19" ht="17.25" customHeight="1" x14ac:dyDescent="0.2">
      <c r="A13" s="13" t="s">
        <v>23</v>
      </c>
      <c r="B13" s="15">
        <v>1310</v>
      </c>
      <c r="C13" s="30">
        <f>SUM(D13:E13)</f>
        <v>2468</v>
      </c>
      <c r="D13" s="15">
        <v>1185</v>
      </c>
      <c r="E13" s="16">
        <v>1283</v>
      </c>
      <c r="F13" s="52" t="s">
        <v>24</v>
      </c>
      <c r="G13" s="53"/>
      <c r="H13" s="4">
        <v>750</v>
      </c>
      <c r="I13" s="30">
        <f>SUM(J13:K13)</f>
        <v>1231</v>
      </c>
      <c r="J13" s="4">
        <v>639</v>
      </c>
      <c r="K13" s="21">
        <v>592</v>
      </c>
      <c r="L13" s="52" t="s">
        <v>22</v>
      </c>
      <c r="M13" s="54"/>
      <c r="N13" s="4">
        <v>288</v>
      </c>
      <c r="O13" s="30">
        <f>SUM(P13:Q13)</f>
        <v>466</v>
      </c>
      <c r="P13" s="4">
        <v>244</v>
      </c>
      <c r="Q13" s="25">
        <v>222</v>
      </c>
    </row>
    <row r="14" spans="1:19" ht="17.25" customHeight="1" x14ac:dyDescent="0.2">
      <c r="A14" s="13" t="s">
        <v>25</v>
      </c>
      <c r="B14" s="15">
        <v>1137</v>
      </c>
      <c r="C14" s="30">
        <f>SUM(D14:E14)</f>
        <v>2653</v>
      </c>
      <c r="D14" s="15">
        <v>1340</v>
      </c>
      <c r="E14" s="16">
        <v>1313</v>
      </c>
      <c r="F14" s="52" t="s">
        <v>26</v>
      </c>
      <c r="G14" s="53"/>
      <c r="H14" s="4">
        <v>607</v>
      </c>
      <c r="I14" s="30">
        <f>SUM(J14:K14)</f>
        <v>1127</v>
      </c>
      <c r="J14" s="4">
        <v>604</v>
      </c>
      <c r="K14" s="21">
        <v>523</v>
      </c>
      <c r="L14" s="52" t="s">
        <v>14</v>
      </c>
      <c r="M14" s="54"/>
      <c r="N14" s="4">
        <v>171</v>
      </c>
      <c r="O14" s="30">
        <f>SUM(P14:Q14)</f>
        <v>359</v>
      </c>
      <c r="P14" s="4">
        <v>192</v>
      </c>
      <c r="Q14" s="25">
        <v>167</v>
      </c>
    </row>
    <row r="15" spans="1:19" ht="17.25" customHeight="1" x14ac:dyDescent="0.2">
      <c r="A15" s="13" t="s">
        <v>23</v>
      </c>
      <c r="B15" s="15">
        <v>1094</v>
      </c>
      <c r="C15" s="30">
        <f>SUM(D15:E15)</f>
        <v>2445</v>
      </c>
      <c r="D15" s="15">
        <v>1273</v>
      </c>
      <c r="E15" s="16">
        <v>1172</v>
      </c>
      <c r="F15" s="52" t="s">
        <v>28</v>
      </c>
      <c r="G15" s="53"/>
      <c r="H15" s="4">
        <v>629</v>
      </c>
      <c r="I15" s="30">
        <f>SUM(J15:K15)</f>
        <v>1189</v>
      </c>
      <c r="J15" s="4">
        <v>573</v>
      </c>
      <c r="K15" s="21">
        <v>616</v>
      </c>
      <c r="L15" s="52" t="s">
        <v>52</v>
      </c>
      <c r="M15" s="54"/>
      <c r="N15" s="4">
        <v>416</v>
      </c>
      <c r="O15" s="30">
        <f>SUM(P15:Q15)</f>
        <v>858</v>
      </c>
      <c r="P15" s="4">
        <v>449</v>
      </c>
      <c r="Q15" s="25">
        <v>409</v>
      </c>
    </row>
    <row r="16" spans="1:19" ht="17.25" customHeight="1" x14ac:dyDescent="0.2">
      <c r="A16" s="13" t="s">
        <v>30</v>
      </c>
      <c r="B16" s="15">
        <v>1201</v>
      </c>
      <c r="C16" s="30">
        <f>SUM(D16:E16)</f>
        <v>2818</v>
      </c>
      <c r="D16" s="15">
        <v>1376</v>
      </c>
      <c r="E16" s="16">
        <v>1442</v>
      </c>
      <c r="F16" s="52" t="s">
        <v>24</v>
      </c>
      <c r="G16" s="53"/>
      <c r="H16" s="4">
        <v>426</v>
      </c>
      <c r="I16" s="30">
        <f>SUM(J16:K16)</f>
        <v>869</v>
      </c>
      <c r="J16" s="4">
        <v>423</v>
      </c>
      <c r="K16" s="21">
        <v>446</v>
      </c>
      <c r="L16" s="52" t="s">
        <v>29</v>
      </c>
      <c r="M16" s="54"/>
      <c r="N16" s="4">
        <v>651</v>
      </c>
      <c r="O16" s="30">
        <f>SUM(P16:Q16)</f>
        <v>1546</v>
      </c>
      <c r="P16" s="4">
        <v>783</v>
      </c>
      <c r="Q16" s="25">
        <v>763</v>
      </c>
    </row>
    <row r="17" spans="1:17" ht="17.25" customHeight="1" x14ac:dyDescent="0.2">
      <c r="A17" s="13" t="s">
        <v>32</v>
      </c>
      <c r="B17" s="15">
        <v>274</v>
      </c>
      <c r="C17" s="30">
        <f>SUM(D17:E17)</f>
        <v>529</v>
      </c>
      <c r="D17" s="15">
        <v>277</v>
      </c>
      <c r="E17" s="16">
        <v>252</v>
      </c>
      <c r="F17" s="52" t="s">
        <v>33</v>
      </c>
      <c r="G17" s="53"/>
      <c r="H17" s="4">
        <v>1746</v>
      </c>
      <c r="I17" s="30">
        <f>SUM(J17:K17)</f>
        <v>3877</v>
      </c>
      <c r="J17" s="4">
        <v>1914</v>
      </c>
      <c r="K17" s="21">
        <v>1963</v>
      </c>
      <c r="L17" s="52" t="s">
        <v>31</v>
      </c>
      <c r="M17" s="54"/>
      <c r="N17" s="4">
        <v>32</v>
      </c>
      <c r="O17" s="30">
        <f>SUM(P17:Q17)</f>
        <v>57</v>
      </c>
      <c r="P17" s="4">
        <v>36</v>
      </c>
      <c r="Q17" s="25">
        <v>21</v>
      </c>
    </row>
    <row r="18" spans="1:17" ht="17.25" customHeight="1" x14ac:dyDescent="0.2">
      <c r="A18" s="13" t="s">
        <v>34</v>
      </c>
      <c r="B18" s="15">
        <v>550</v>
      </c>
      <c r="C18" s="30">
        <f>SUM(D18:E18)</f>
        <v>1181</v>
      </c>
      <c r="D18" s="15">
        <v>614</v>
      </c>
      <c r="E18" s="16">
        <v>567</v>
      </c>
      <c r="F18" s="52" t="s">
        <v>14</v>
      </c>
      <c r="G18" s="53"/>
      <c r="H18" s="4">
        <v>1847</v>
      </c>
      <c r="I18" s="30">
        <f>SUM(J18:K18)</f>
        <v>3910</v>
      </c>
      <c r="J18" s="4">
        <v>1928</v>
      </c>
      <c r="K18" s="21">
        <v>1982</v>
      </c>
      <c r="L18" s="55" t="s">
        <v>68</v>
      </c>
      <c r="M18" s="56"/>
      <c r="N18" s="4">
        <v>1913</v>
      </c>
      <c r="O18" s="30">
        <f>SUM(P18:Q18)</f>
        <v>3947</v>
      </c>
      <c r="P18" s="4">
        <v>1959</v>
      </c>
      <c r="Q18" s="25">
        <v>1988</v>
      </c>
    </row>
    <row r="19" spans="1:17" ht="17.25" customHeight="1" x14ac:dyDescent="0.2">
      <c r="A19" s="13" t="s">
        <v>36</v>
      </c>
      <c r="B19" s="15">
        <v>864</v>
      </c>
      <c r="C19" s="30">
        <f>SUM(D19:E19)</f>
        <v>1820</v>
      </c>
      <c r="D19" s="15">
        <v>911</v>
      </c>
      <c r="E19" s="16">
        <v>909</v>
      </c>
      <c r="F19" s="52" t="s">
        <v>27</v>
      </c>
      <c r="G19" s="53"/>
      <c r="H19" s="4">
        <v>1888</v>
      </c>
      <c r="I19" s="30">
        <f>SUM(J19:K19)</f>
        <v>3808</v>
      </c>
      <c r="J19" s="4">
        <v>1881</v>
      </c>
      <c r="K19" s="21">
        <v>1927</v>
      </c>
      <c r="L19" s="55" t="s">
        <v>35</v>
      </c>
      <c r="M19" s="56"/>
      <c r="N19" s="4">
        <v>817</v>
      </c>
      <c r="O19" s="30">
        <f>SUM(P19:Q19)</f>
        <v>1542</v>
      </c>
      <c r="P19" s="4">
        <v>767</v>
      </c>
      <c r="Q19" s="25">
        <v>775</v>
      </c>
    </row>
    <row r="20" spans="1:17" ht="17.25" customHeight="1" x14ac:dyDescent="0.2">
      <c r="A20" s="13" t="s">
        <v>23</v>
      </c>
      <c r="B20" s="15">
        <v>1260</v>
      </c>
      <c r="C20" s="30">
        <f>SUM(D20:E20)</f>
        <v>2899</v>
      </c>
      <c r="D20" s="15">
        <v>1460</v>
      </c>
      <c r="E20" s="16">
        <v>1439</v>
      </c>
      <c r="F20" s="52" t="s">
        <v>29</v>
      </c>
      <c r="G20" s="53"/>
      <c r="H20" s="4">
        <v>738</v>
      </c>
      <c r="I20" s="30">
        <f>SUM(J20:K20)</f>
        <v>1616</v>
      </c>
      <c r="J20" s="4">
        <v>805</v>
      </c>
      <c r="K20" s="21">
        <v>811</v>
      </c>
      <c r="L20" s="55" t="s">
        <v>37</v>
      </c>
      <c r="M20" s="56"/>
      <c r="N20" s="4">
        <v>837</v>
      </c>
      <c r="O20" s="30">
        <f>SUM(P20:Q20)</f>
        <v>1722</v>
      </c>
      <c r="P20" s="4">
        <v>866</v>
      </c>
      <c r="Q20" s="25">
        <v>856</v>
      </c>
    </row>
    <row r="21" spans="1:17" ht="17.25" customHeight="1" x14ac:dyDescent="0.2">
      <c r="A21" s="13" t="s">
        <v>30</v>
      </c>
      <c r="B21" s="15">
        <v>452</v>
      </c>
      <c r="C21" s="30">
        <f>SUM(D21:E21)</f>
        <v>989</v>
      </c>
      <c r="D21" s="15">
        <v>494</v>
      </c>
      <c r="E21" s="16">
        <v>495</v>
      </c>
      <c r="F21" s="52" t="s">
        <v>7</v>
      </c>
      <c r="G21" s="53"/>
      <c r="H21" s="4">
        <v>913</v>
      </c>
      <c r="I21" s="30">
        <f>SUM(J21:K21)</f>
        <v>2131</v>
      </c>
      <c r="J21" s="4">
        <v>1059</v>
      </c>
      <c r="K21" s="21">
        <v>1072</v>
      </c>
      <c r="L21" s="55" t="s">
        <v>38</v>
      </c>
      <c r="M21" s="56"/>
      <c r="N21" s="4">
        <v>792</v>
      </c>
      <c r="O21" s="30">
        <f>SUM(P21:Q21)</f>
        <v>1687</v>
      </c>
      <c r="P21" s="4">
        <v>840</v>
      </c>
      <c r="Q21" s="25">
        <v>847</v>
      </c>
    </row>
    <row r="22" spans="1:17" ht="17.25" customHeight="1" x14ac:dyDescent="0.2">
      <c r="A22" s="13" t="s">
        <v>40</v>
      </c>
      <c r="B22" s="15">
        <v>1281</v>
      </c>
      <c r="C22" s="30">
        <f>SUM(D22:E22)</f>
        <v>2926</v>
      </c>
      <c r="D22" s="15">
        <v>1471</v>
      </c>
      <c r="E22" s="16">
        <v>1455</v>
      </c>
      <c r="F22" s="52" t="s">
        <v>41</v>
      </c>
      <c r="G22" s="53"/>
      <c r="H22" s="4">
        <v>285</v>
      </c>
      <c r="I22" s="30">
        <f>SUM(J22:K22)</f>
        <v>688</v>
      </c>
      <c r="J22" s="4">
        <v>348</v>
      </c>
      <c r="K22" s="21">
        <v>340</v>
      </c>
      <c r="L22" s="52" t="s">
        <v>39</v>
      </c>
      <c r="M22" s="54"/>
      <c r="N22" s="4">
        <v>53</v>
      </c>
      <c r="O22" s="30">
        <f>SUM(P22:Q22)</f>
        <v>59</v>
      </c>
      <c r="P22" s="4">
        <v>9</v>
      </c>
      <c r="Q22" s="25">
        <v>50</v>
      </c>
    </row>
    <row r="23" spans="1:17" ht="17.25" customHeight="1" x14ac:dyDescent="0.2">
      <c r="A23" s="13" t="s">
        <v>23</v>
      </c>
      <c r="B23" s="15">
        <v>1358</v>
      </c>
      <c r="C23" s="30">
        <f>SUM(D23:E23)</f>
        <v>2696</v>
      </c>
      <c r="D23" s="15">
        <v>1432</v>
      </c>
      <c r="E23" s="16">
        <v>1264</v>
      </c>
      <c r="F23" s="52" t="s">
        <v>14</v>
      </c>
      <c r="G23" s="53"/>
      <c r="H23" s="4">
        <v>590</v>
      </c>
      <c r="I23" s="30">
        <f>SUM(J23:K23)</f>
        <v>1458</v>
      </c>
      <c r="J23" s="4">
        <v>721</v>
      </c>
      <c r="K23" s="21">
        <v>737</v>
      </c>
      <c r="L23" s="52" t="s">
        <v>42</v>
      </c>
      <c r="M23" s="54"/>
      <c r="N23" s="4">
        <v>656</v>
      </c>
      <c r="O23" s="30">
        <f>SUM(P23:Q23)</f>
        <v>1564</v>
      </c>
      <c r="P23" s="4">
        <v>807</v>
      </c>
      <c r="Q23" s="25">
        <v>757</v>
      </c>
    </row>
    <row r="24" spans="1:17" ht="17.25" customHeight="1" x14ac:dyDescent="0.2">
      <c r="A24" s="13" t="s">
        <v>30</v>
      </c>
      <c r="B24" s="15">
        <v>225</v>
      </c>
      <c r="C24" s="30">
        <f>SUM(D24:E24)</f>
        <v>553</v>
      </c>
      <c r="D24" s="15">
        <v>283</v>
      </c>
      <c r="E24" s="16">
        <v>270</v>
      </c>
      <c r="F24" s="52" t="s">
        <v>27</v>
      </c>
      <c r="G24" s="53"/>
      <c r="H24" s="4">
        <v>1576</v>
      </c>
      <c r="I24" s="30">
        <f>SUM(J24:K24)</f>
        <v>3589</v>
      </c>
      <c r="J24" s="4">
        <v>1818</v>
      </c>
      <c r="K24" s="21">
        <v>1771</v>
      </c>
      <c r="L24" s="52" t="s">
        <v>14</v>
      </c>
      <c r="M24" s="54"/>
      <c r="N24" s="4">
        <v>1251</v>
      </c>
      <c r="O24" s="30">
        <f>SUM(P24:Q24)</f>
        <v>2674</v>
      </c>
      <c r="P24" s="4">
        <v>1363</v>
      </c>
      <c r="Q24" s="25">
        <v>1311</v>
      </c>
    </row>
    <row r="25" spans="1:17" ht="17.25" customHeight="1" x14ac:dyDescent="0.2">
      <c r="A25" s="13" t="s">
        <v>32</v>
      </c>
      <c r="B25" s="15">
        <v>1808</v>
      </c>
      <c r="C25" s="30">
        <f>SUM(D25:E25)</f>
        <v>4580</v>
      </c>
      <c r="D25" s="15">
        <v>2285</v>
      </c>
      <c r="E25" s="16">
        <v>2295</v>
      </c>
      <c r="F25" s="52" t="s">
        <v>43</v>
      </c>
      <c r="G25" s="53"/>
      <c r="H25" s="4">
        <v>1099</v>
      </c>
      <c r="I25" s="30">
        <f>SUM(J25:K25)</f>
        <v>2306</v>
      </c>
      <c r="J25" s="4">
        <v>1194</v>
      </c>
      <c r="K25" s="21">
        <v>1112</v>
      </c>
      <c r="L25" s="52" t="s">
        <v>27</v>
      </c>
      <c r="M25" s="54"/>
      <c r="N25" s="4">
        <v>1302</v>
      </c>
      <c r="O25" s="30">
        <f>SUM(P25:Q25)</f>
        <v>2996</v>
      </c>
      <c r="P25" s="4">
        <v>1495</v>
      </c>
      <c r="Q25" s="25">
        <v>1501</v>
      </c>
    </row>
    <row r="26" spans="1:17" ht="17.25" customHeight="1" x14ac:dyDescent="0.2">
      <c r="A26" s="13" t="s">
        <v>34</v>
      </c>
      <c r="B26" s="15">
        <v>383</v>
      </c>
      <c r="C26" s="30">
        <f>SUM(D26:E26)</f>
        <v>967</v>
      </c>
      <c r="D26" s="15">
        <v>491</v>
      </c>
      <c r="E26" s="16">
        <v>476</v>
      </c>
      <c r="F26" s="52" t="s">
        <v>24</v>
      </c>
      <c r="G26" s="53"/>
      <c r="H26" s="4">
        <v>493</v>
      </c>
      <c r="I26" s="30">
        <f>SUM(J26:K26)</f>
        <v>989</v>
      </c>
      <c r="J26" s="4">
        <v>541</v>
      </c>
      <c r="K26" s="21">
        <v>448</v>
      </c>
      <c r="L26" s="52" t="s">
        <v>29</v>
      </c>
      <c r="M26" s="54"/>
      <c r="N26" s="4">
        <v>1047</v>
      </c>
      <c r="O26" s="30">
        <f>SUM(P26:Q26)</f>
        <v>2663</v>
      </c>
      <c r="P26" s="4">
        <v>1361</v>
      </c>
      <c r="Q26" s="25">
        <v>1302</v>
      </c>
    </row>
    <row r="27" spans="1:17" ht="17.25" customHeight="1" x14ac:dyDescent="0.2">
      <c r="A27" s="13" t="s">
        <v>45</v>
      </c>
      <c r="B27" s="15">
        <v>456</v>
      </c>
      <c r="C27" s="30">
        <f>SUM(D27:E27)</f>
        <v>949</v>
      </c>
      <c r="D27" s="15">
        <v>499</v>
      </c>
      <c r="E27" s="16">
        <v>450</v>
      </c>
      <c r="F27" s="52" t="s">
        <v>26</v>
      </c>
      <c r="G27" s="53"/>
      <c r="H27" s="4">
        <v>1606</v>
      </c>
      <c r="I27" s="30">
        <f>SUM(J27:K27)</f>
        <v>4014</v>
      </c>
      <c r="J27" s="4">
        <v>2012</v>
      </c>
      <c r="K27" s="21">
        <v>2002</v>
      </c>
      <c r="L27" s="52" t="s">
        <v>44</v>
      </c>
      <c r="M27" s="54"/>
      <c r="N27" s="35">
        <v>0</v>
      </c>
      <c r="O27" s="30">
        <f>SUM(P27:Q27)</f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900</v>
      </c>
      <c r="C28" s="30">
        <f>SUM(D28:E28)</f>
        <v>2094</v>
      </c>
      <c r="D28" s="15">
        <v>1062</v>
      </c>
      <c r="E28" s="16">
        <v>1032</v>
      </c>
      <c r="F28" s="52" t="s">
        <v>47</v>
      </c>
      <c r="G28" s="53"/>
      <c r="H28" s="4">
        <v>1010</v>
      </c>
      <c r="I28" s="30">
        <f>SUM(J28:K28)</f>
        <v>2146</v>
      </c>
      <c r="J28" s="4">
        <v>1095</v>
      </c>
      <c r="K28" s="21">
        <v>1051</v>
      </c>
      <c r="L28" s="52" t="s">
        <v>46</v>
      </c>
      <c r="M28" s="54"/>
      <c r="N28" s="4">
        <v>525</v>
      </c>
      <c r="O28" s="30">
        <f>SUM(P28:Q28)</f>
        <v>1147</v>
      </c>
      <c r="P28" s="4">
        <v>600</v>
      </c>
      <c r="Q28" s="25">
        <v>547</v>
      </c>
    </row>
    <row r="29" spans="1:17" ht="17.25" customHeight="1" x14ac:dyDescent="0.2">
      <c r="A29" s="13" t="s">
        <v>30</v>
      </c>
      <c r="B29" s="15">
        <v>620</v>
      </c>
      <c r="C29" s="30">
        <f>SUM(D29:E29)</f>
        <v>1419</v>
      </c>
      <c r="D29" s="15">
        <v>709</v>
      </c>
      <c r="E29" s="16">
        <v>710</v>
      </c>
      <c r="F29" s="52" t="s">
        <v>67</v>
      </c>
      <c r="G29" s="53"/>
      <c r="H29" s="4">
        <v>804</v>
      </c>
      <c r="I29" s="30">
        <f>SUM(J29:K29)</f>
        <v>1756</v>
      </c>
      <c r="J29" s="4">
        <v>892</v>
      </c>
      <c r="K29" s="21">
        <v>864</v>
      </c>
      <c r="L29" s="52" t="s">
        <v>14</v>
      </c>
      <c r="M29" s="54"/>
      <c r="N29" s="4">
        <v>561</v>
      </c>
      <c r="O29" s="30">
        <f>SUM(P29:Q29)</f>
        <v>1388</v>
      </c>
      <c r="P29" s="4">
        <v>692</v>
      </c>
      <c r="Q29" s="25">
        <v>696</v>
      </c>
    </row>
    <row r="30" spans="1:17" ht="17.25" customHeight="1" x14ac:dyDescent="0.2">
      <c r="A30" s="13" t="s">
        <v>32</v>
      </c>
      <c r="B30" s="15">
        <v>682</v>
      </c>
      <c r="C30" s="30">
        <f>SUM(D30:E30)</f>
        <v>1616</v>
      </c>
      <c r="D30" s="15">
        <v>843</v>
      </c>
      <c r="E30" s="16">
        <v>773</v>
      </c>
      <c r="F30" s="52" t="s">
        <v>27</v>
      </c>
      <c r="G30" s="53"/>
      <c r="H30" s="4">
        <v>680</v>
      </c>
      <c r="I30" s="30">
        <f>SUM(J30:K30)</f>
        <v>1689</v>
      </c>
      <c r="J30" s="4">
        <v>835</v>
      </c>
      <c r="K30" s="21">
        <v>854</v>
      </c>
      <c r="L30" s="55" t="s">
        <v>48</v>
      </c>
      <c r="M30" s="56"/>
      <c r="N30" s="4">
        <v>559</v>
      </c>
      <c r="O30" s="30">
        <f>SUM(P30:Q30)</f>
        <v>1180</v>
      </c>
      <c r="P30" s="4">
        <v>656</v>
      </c>
      <c r="Q30" s="25">
        <v>524</v>
      </c>
    </row>
    <row r="31" spans="1:17" ht="17.25" customHeight="1" thickBot="1" x14ac:dyDescent="0.25">
      <c r="A31" s="14" t="s">
        <v>66</v>
      </c>
      <c r="B31" s="17">
        <v>885</v>
      </c>
      <c r="C31" s="40">
        <f>SUM(D31:E31)</f>
        <v>2034</v>
      </c>
      <c r="D31" s="17">
        <v>1040</v>
      </c>
      <c r="E31" s="18">
        <v>994</v>
      </c>
      <c r="F31" s="57" t="s">
        <v>65</v>
      </c>
      <c r="G31" s="58"/>
      <c r="H31" s="22">
        <v>696</v>
      </c>
      <c r="I31" s="40">
        <f>SUM(J31:K31)</f>
        <v>1602</v>
      </c>
      <c r="J31" s="22">
        <v>836</v>
      </c>
      <c r="K31" s="23">
        <v>766</v>
      </c>
      <c r="L31" s="59" t="s">
        <v>49</v>
      </c>
      <c r="M31" s="60"/>
      <c r="N31" s="22">
        <v>107</v>
      </c>
      <c r="O31" s="40">
        <f>SUM(P31:Q31)</f>
        <v>240</v>
      </c>
      <c r="P31" s="22">
        <v>130</v>
      </c>
      <c r="Q31" s="26">
        <v>110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45</v>
      </c>
      <c r="C36" s="46">
        <v>162</v>
      </c>
      <c r="D36" s="46">
        <f>SUM(B36:C36)</f>
        <v>207</v>
      </c>
      <c r="E36" s="46">
        <v>373</v>
      </c>
      <c r="G36" s="46">
        <v>107</v>
      </c>
      <c r="H36" s="47">
        <v>65</v>
      </c>
      <c r="I36" s="47">
        <f>G36-H36</f>
        <v>42</v>
      </c>
      <c r="J36" s="48">
        <v>1613</v>
      </c>
      <c r="K36" s="46">
        <v>1448</v>
      </c>
      <c r="L36" s="46">
        <f>J36-K36</f>
        <v>165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H30.4.1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2018-03-05T06:08:05Z</cp:lastPrinted>
  <dcterms:created xsi:type="dcterms:W3CDTF">1999-04-14T02:17:46Z</dcterms:created>
  <dcterms:modified xsi:type="dcterms:W3CDTF">2018-04-09T00:09:04Z</dcterms:modified>
</cp:coreProperties>
</file>