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8670" activeTab="0"/>
  </bookViews>
  <sheets>
    <sheet name="H23.03.1" sheetId="1" r:id="rId1"/>
  </sheets>
  <definedNames/>
  <calcPr fullCalcOnLoad="1"/>
</workbook>
</file>

<file path=xl/sharedStrings.xml><?xml version="1.0" encoding="utf-8"?>
<sst xmlns="http://schemas.openxmlformats.org/spreadsheetml/2006/main" count="116" uniqueCount="78">
  <si>
    <t>平成２３年３月１日現在</t>
  </si>
  <si>
    <t>町（丁）字名</t>
  </si>
  <si>
    <t>世帯数</t>
  </si>
  <si>
    <t>人   口</t>
  </si>
  <si>
    <t>男</t>
  </si>
  <si>
    <t>女</t>
  </si>
  <si>
    <t>町（丁）字名</t>
  </si>
  <si>
    <t>総     数</t>
  </si>
  <si>
    <t xml:space="preserve"> 溝   沼 ６丁目</t>
  </si>
  <si>
    <t xml:space="preserve"> 根岸台 ５丁目</t>
  </si>
  <si>
    <t>日 本 人</t>
  </si>
  <si>
    <t xml:space="preserve">     〃   ７丁目</t>
  </si>
  <si>
    <t xml:space="preserve">     〃   ６丁目</t>
  </si>
  <si>
    <t>外 国 人</t>
  </si>
  <si>
    <t>大 字  溝 沼</t>
  </si>
  <si>
    <t>大 字  膝 折</t>
  </si>
  <si>
    <t xml:space="preserve">     〃   ８丁目</t>
  </si>
  <si>
    <t>大 字     岡</t>
  </si>
  <si>
    <t xml:space="preserve"> 青葉台 １丁目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</si>
  <si>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</si>
  <si>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>大 字     台</t>
  </si>
  <si>
    <t xml:space="preserve"> 北   原 １丁目</t>
  </si>
  <si>
    <t xml:space="preserve">   〃    ２丁目</t>
  </si>
  <si>
    <t>大 字  根 岸</t>
  </si>
  <si>
    <t xml:space="preserve">     〃   ２丁目</t>
  </si>
  <si>
    <t xml:space="preserve">   〃    ３丁目</t>
  </si>
  <si>
    <t>自    衛    隊</t>
  </si>
  <si>
    <t xml:space="preserve"> 西   原 １丁目</t>
  </si>
  <si>
    <t>仲   町 １丁目</t>
  </si>
  <si>
    <t>東弁財  １丁目</t>
  </si>
  <si>
    <t xml:space="preserve">    〃   ２丁目</t>
  </si>
  <si>
    <t xml:space="preserve">    〃    ２丁目</t>
  </si>
  <si>
    <t xml:space="preserve"> 浜   崎 １丁目</t>
  </si>
  <si>
    <t>栄   町 １丁目</t>
  </si>
  <si>
    <t xml:space="preserve">    〃    ３丁目</t>
  </si>
  <si>
    <t>西弁財  １丁目</t>
  </si>
  <si>
    <t xml:space="preserve">     〃   ３丁目</t>
  </si>
  <si>
    <t xml:space="preserve">    〃   ３丁目</t>
  </si>
  <si>
    <t xml:space="preserve">     〃   ４丁目</t>
  </si>
  <si>
    <t xml:space="preserve">    〃   ４丁目</t>
  </si>
  <si>
    <t xml:space="preserve"> 三   原 １丁目</t>
  </si>
  <si>
    <t>大 字   浜 崎</t>
  </si>
  <si>
    <t xml:space="preserve">    〃   ５丁目</t>
  </si>
  <si>
    <t>朝志ケ丘 １丁目</t>
  </si>
  <si>
    <t>幸   町 １丁目</t>
  </si>
  <si>
    <t xml:space="preserve">     〃   ３丁目</t>
  </si>
  <si>
    <t xml:space="preserve">      〃     ２丁目</t>
  </si>
  <si>
    <t xml:space="preserve">      〃     ３丁目</t>
  </si>
  <si>
    <t xml:space="preserve">     〃   ５丁目</t>
  </si>
  <si>
    <t xml:space="preserve">      〃     ４丁目</t>
  </si>
  <si>
    <t>膝折町 １丁目</t>
  </si>
  <si>
    <t xml:space="preserve"> 泉   水 １丁目</t>
  </si>
  <si>
    <t>大 字    宮 戸</t>
  </si>
  <si>
    <t xml:space="preserve"> 宮   戸 １丁目</t>
  </si>
  <si>
    <t xml:space="preserve">    岡    １丁目</t>
  </si>
  <si>
    <t>溝   沼 １丁目</t>
  </si>
  <si>
    <t>大 字   田 島</t>
  </si>
  <si>
    <t>根岸台  １丁目</t>
  </si>
  <si>
    <t xml:space="preserve"> 田   島 １丁目</t>
  </si>
  <si>
    <t xml:space="preserve">     〃   ２丁目</t>
  </si>
  <si>
    <t xml:space="preserve"> 大字  上内間木</t>
  </si>
  <si>
    <t xml:space="preserve">    〃   ５丁目</t>
  </si>
  <si>
    <t xml:space="preserve">     〃   ４丁目</t>
  </si>
  <si>
    <t xml:space="preserve"> 大字  下内間木</t>
  </si>
  <si>
    <t>※対前月増減及び届出件数</t>
  </si>
  <si>
    <t>A．人口及び世帯数増減</t>
  </si>
  <si>
    <t>B．自然動態の増減</t>
  </si>
  <si>
    <t>C．社会動態の増減</t>
  </si>
  <si>
    <t>D．婚姻等届出件数</t>
  </si>
  <si>
    <t>計</t>
  </si>
  <si>
    <t>出生件数</t>
  </si>
  <si>
    <t>死亡件数</t>
  </si>
  <si>
    <t>増  減</t>
  </si>
  <si>
    <t>転入等件数</t>
  </si>
  <si>
    <t>転出等件数</t>
  </si>
  <si>
    <t>婚  姻</t>
  </si>
  <si>
    <t>離  婚</t>
  </si>
  <si>
    <t>死  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</si>
</sst>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6" fontId="18" fillId="0" borderId="0" xfId="0" applyNumberFormat="1" applyFont="1" applyAlignment="1">
      <alignment horizontal="left"/>
    </xf>
    <xf numFmtId="176" fontId="0" fillId="0" borderId="0" xfId="0" applyNumberFormat="1" applyAlignment="1">
      <alignment/>
    </xf>
    <xf numFmtId="176" fontId="20" fillId="0" borderId="10" xfId="0" applyNumberFormat="1" applyFont="1" applyBorder="1" applyAlignment="1">
      <alignment horizontal="right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21" fillId="0" borderId="18" xfId="50" applyNumberFormat="1" applyFont="1" applyFill="1" applyBorder="1" applyAlignment="1">
      <alignment horizontal="right" vertical="center"/>
    </xf>
    <xf numFmtId="177" fontId="21" fillId="0" borderId="18" xfId="50" applyNumberFormat="1" applyFont="1" applyBorder="1" applyAlignment="1">
      <alignment horizontal="right" vertical="center"/>
    </xf>
    <xf numFmtId="177" fontId="0" fillId="33" borderId="19" xfId="0" applyNumberFormat="1" applyFill="1" applyBorder="1" applyAlignment="1">
      <alignment horizontal="center" vertical="center"/>
    </xf>
    <xf numFmtId="177" fontId="0" fillId="33" borderId="20" xfId="0" applyNumberFormat="1" applyFill="1" applyBorder="1" applyAlignment="1">
      <alignment horizontal="center" vertical="center"/>
    </xf>
    <xf numFmtId="177" fontId="21" fillId="0" borderId="21" xfId="0" applyNumberFormat="1" applyFont="1" applyBorder="1" applyAlignment="1">
      <alignment/>
    </xf>
    <xf numFmtId="177" fontId="21" fillId="0" borderId="21" xfId="50" applyNumberFormat="1" applyFont="1" applyBorder="1" applyAlignment="1">
      <alignment horizontal="right" vertical="center"/>
    </xf>
    <xf numFmtId="177" fontId="21" fillId="0" borderId="22" xfId="0" applyNumberFormat="1" applyFont="1" applyBorder="1" applyAlignment="1">
      <alignment/>
    </xf>
    <xf numFmtId="177" fontId="0" fillId="33" borderId="23" xfId="0" applyNumberFormat="1" applyFill="1" applyBorder="1" applyAlignment="1">
      <alignment horizontal="center" vertical="center"/>
    </xf>
    <xf numFmtId="177" fontId="21" fillId="0" borderId="24" xfId="0" applyNumberFormat="1" applyFont="1" applyBorder="1" applyAlignment="1">
      <alignment/>
    </xf>
    <xf numFmtId="177" fontId="0" fillId="0" borderId="25" xfId="0" applyNumberFormat="1" applyBorder="1" applyAlignment="1">
      <alignment horizontal="center" vertical="center"/>
    </xf>
    <xf numFmtId="177" fontId="0" fillId="33" borderId="26" xfId="0" applyNumberFormat="1" applyFill="1" applyBorder="1" applyAlignment="1">
      <alignment horizontal="center" vertical="center"/>
    </xf>
    <xf numFmtId="177" fontId="0" fillId="33" borderId="27" xfId="0" applyNumberFormat="1" applyFill="1" applyBorder="1" applyAlignment="1">
      <alignment horizontal="center" vertical="center"/>
    </xf>
    <xf numFmtId="177" fontId="21" fillId="0" borderId="28" xfId="0" applyNumberFormat="1" applyFont="1" applyBorder="1" applyAlignment="1">
      <alignment/>
    </xf>
    <xf numFmtId="177" fontId="21" fillId="0" borderId="28" xfId="50" applyNumberFormat="1" applyFont="1" applyBorder="1" applyAlignment="1">
      <alignment horizontal="right" vertical="center"/>
    </xf>
    <xf numFmtId="177" fontId="21" fillId="0" borderId="29" xfId="0" applyNumberFormat="1" applyFont="1" applyBorder="1" applyAlignment="1">
      <alignment/>
    </xf>
    <xf numFmtId="177" fontId="0" fillId="33" borderId="30" xfId="0" applyNumberFormat="1" applyFill="1" applyBorder="1" applyAlignment="1">
      <alignment horizontal="center" vertical="center"/>
    </xf>
    <xf numFmtId="177" fontId="21" fillId="0" borderId="31" xfId="0" applyNumberFormat="1" applyFont="1" applyBorder="1" applyAlignment="1">
      <alignment/>
    </xf>
    <xf numFmtId="176" fontId="0" fillId="0" borderId="0" xfId="0" applyNumberFormat="1" applyAlignment="1">
      <alignment horizontal="center"/>
    </xf>
    <xf numFmtId="177" fontId="21" fillId="0" borderId="29" xfId="50" applyNumberFormat="1" applyFont="1" applyBorder="1" applyAlignment="1">
      <alignment horizontal="right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50" applyNumberFormat="1" applyFont="1" applyBorder="1" applyAlignment="1">
      <alignment horizontal="center" vertical="center"/>
    </xf>
    <xf numFmtId="177" fontId="22" fillId="0" borderId="33" xfId="50" applyNumberFormat="1" applyFont="1" applyBorder="1" applyAlignment="1">
      <alignment horizontal="right" vertical="center"/>
    </xf>
    <xf numFmtId="177" fontId="17" fillId="0" borderId="33" xfId="50" applyNumberFormat="1" applyFont="1" applyBorder="1" applyAlignment="1">
      <alignment horizontal="center" vertical="center"/>
    </xf>
    <xf numFmtId="177" fontId="0" fillId="0" borderId="34" xfId="50" applyNumberFormat="1" applyFont="1" applyBorder="1" applyAlignment="1">
      <alignment horizontal="center" vertical="center"/>
    </xf>
    <xf numFmtId="177" fontId="21" fillId="0" borderId="28" xfId="50" applyNumberFormat="1" applyFont="1" applyFill="1" applyBorder="1" applyAlignment="1">
      <alignment horizontal="right" vertical="center"/>
    </xf>
    <xf numFmtId="177" fontId="0" fillId="0" borderId="35" xfId="0" applyNumberFormat="1" applyBorder="1" applyAlignment="1">
      <alignment horizontal="center" vertical="center"/>
    </xf>
    <xf numFmtId="177" fontId="0" fillId="0" borderId="0" xfId="50" applyNumberFormat="1" applyFont="1" applyBorder="1" applyAlignment="1">
      <alignment horizontal="center" vertical="center"/>
    </xf>
    <xf numFmtId="177" fontId="0" fillId="0" borderId="0" xfId="50" applyNumberFormat="1" applyFont="1" applyBorder="1" applyAlignment="1">
      <alignment horizontal="right" vertical="center"/>
    </xf>
    <xf numFmtId="177" fontId="0" fillId="0" borderId="36" xfId="50" applyNumberFormat="1" applyFont="1" applyBorder="1" applyAlignment="1">
      <alignment horizontal="center" vertical="center"/>
    </xf>
    <xf numFmtId="177" fontId="0" fillId="33" borderId="25" xfId="0" applyNumberFormat="1" applyFont="1" applyFill="1" applyBorder="1" applyAlignment="1">
      <alignment horizontal="center" vertical="center"/>
    </xf>
    <xf numFmtId="178" fontId="21" fillId="0" borderId="28" xfId="0" applyNumberFormat="1" applyFont="1" applyBorder="1" applyAlignment="1">
      <alignment/>
    </xf>
    <xf numFmtId="178" fontId="21" fillId="0" borderId="29" xfId="0" applyNumberFormat="1" applyFont="1" applyBorder="1" applyAlignment="1">
      <alignment/>
    </xf>
    <xf numFmtId="177" fontId="0" fillId="33" borderId="25" xfId="0" applyNumberFormat="1" applyFill="1" applyBorder="1" applyAlignment="1">
      <alignment horizontal="center" vertical="center"/>
    </xf>
    <xf numFmtId="177" fontId="20" fillId="33" borderId="26" xfId="0" applyNumberFormat="1" applyFont="1" applyFill="1" applyBorder="1" applyAlignment="1">
      <alignment horizontal="center" vertical="center"/>
    </xf>
    <xf numFmtId="177" fontId="20" fillId="33" borderId="30" xfId="0" applyNumberFormat="1" applyFont="1" applyFill="1" applyBorder="1" applyAlignment="1">
      <alignment horizontal="center" vertical="center"/>
    </xf>
    <xf numFmtId="177" fontId="21" fillId="0" borderId="31" xfId="50" applyNumberFormat="1" applyFont="1" applyBorder="1" applyAlignment="1">
      <alignment horizontal="right" vertical="center"/>
    </xf>
    <xf numFmtId="177" fontId="0" fillId="33" borderId="37" xfId="0" applyNumberFormat="1" applyFill="1" applyBorder="1" applyAlignment="1">
      <alignment horizontal="center" vertical="center"/>
    </xf>
    <xf numFmtId="178" fontId="21" fillId="0" borderId="38" xfId="0" applyNumberFormat="1" applyFont="1" applyBorder="1" applyAlignment="1">
      <alignment/>
    </xf>
    <xf numFmtId="177" fontId="21" fillId="0" borderId="38" xfId="50" applyNumberFormat="1" applyFont="1" applyBorder="1" applyAlignment="1">
      <alignment horizontal="right" vertical="center"/>
    </xf>
    <xf numFmtId="178" fontId="21" fillId="0" borderId="39" xfId="0" applyNumberFormat="1" applyFont="1" applyBorder="1" applyAlignment="1">
      <alignment/>
    </xf>
    <xf numFmtId="177" fontId="0" fillId="33" borderId="40" xfId="0" applyNumberFormat="1" applyFill="1" applyBorder="1" applyAlignment="1">
      <alignment horizontal="center" vertical="center"/>
    </xf>
    <xf numFmtId="177" fontId="0" fillId="33" borderId="41" xfId="0" applyNumberFormat="1" applyFill="1" applyBorder="1" applyAlignment="1">
      <alignment horizontal="center" vertical="center"/>
    </xf>
    <xf numFmtId="177" fontId="21" fillId="0" borderId="38" xfId="0" applyNumberFormat="1" applyFont="1" applyBorder="1" applyAlignment="1">
      <alignment/>
    </xf>
    <xf numFmtId="177" fontId="21" fillId="0" borderId="39" xfId="0" applyNumberFormat="1" applyFont="1" applyBorder="1" applyAlignment="1">
      <alignment/>
    </xf>
    <xf numFmtId="177" fontId="20" fillId="33" borderId="40" xfId="0" applyNumberFormat="1" applyFont="1" applyFill="1" applyBorder="1" applyAlignment="1">
      <alignment horizontal="center" vertical="center"/>
    </xf>
    <xf numFmtId="177" fontId="20" fillId="33" borderId="42" xfId="0" applyNumberFormat="1" applyFont="1" applyFill="1" applyBorder="1" applyAlignment="1">
      <alignment horizontal="center" vertical="center"/>
    </xf>
    <xf numFmtId="177" fontId="21" fillId="0" borderId="43" xfId="0" applyNumberFormat="1" applyFont="1" applyBorder="1" applyAlignment="1">
      <alignment/>
    </xf>
    <xf numFmtId="176" fontId="23" fillId="0" borderId="44" xfId="0" applyNumberFormat="1" applyFont="1" applyBorder="1" applyAlignment="1">
      <alignment horizontal="left"/>
    </xf>
    <xf numFmtId="176" fontId="0" fillId="0" borderId="0" xfId="0" applyNumberFormat="1" applyAlignment="1">
      <alignment horizontal="center" vertical="center"/>
    </xf>
    <xf numFmtId="176" fontId="0" fillId="0" borderId="0" xfId="50" applyNumberFormat="1" applyFont="1" applyAlignment="1">
      <alignment horizontal="center" vertical="center"/>
    </xf>
    <xf numFmtId="176" fontId="23" fillId="0" borderId="0" xfId="0" applyNumberFormat="1" applyFont="1" applyBorder="1" applyAlignment="1">
      <alignment horizontal="left"/>
    </xf>
    <xf numFmtId="176" fontId="0" fillId="0" borderId="45" xfId="0" applyNumberFormat="1" applyBorder="1" applyAlignment="1">
      <alignment horizontal="left"/>
    </xf>
    <xf numFmtId="176" fontId="0" fillId="0" borderId="28" xfId="50" applyNumberFormat="1" applyFont="1" applyBorder="1" applyAlignment="1">
      <alignment horizontal="center" vertical="center"/>
    </xf>
    <xf numFmtId="176" fontId="0" fillId="0" borderId="46" xfId="50" applyNumberFormat="1" applyFont="1" applyBorder="1" applyAlignment="1">
      <alignment horizontal="center" vertical="center"/>
    </xf>
    <xf numFmtId="176" fontId="0" fillId="0" borderId="47" xfId="50" applyNumberFormat="1" applyFont="1" applyBorder="1" applyAlignment="1">
      <alignment horizontal="center" vertical="center" shrinkToFit="1"/>
    </xf>
    <xf numFmtId="176" fontId="0" fillId="0" borderId="28" xfId="50" applyNumberFormat="1" applyFont="1" applyBorder="1" applyAlignment="1">
      <alignment horizontal="center" vertical="center" shrinkToFit="1"/>
    </xf>
    <xf numFmtId="176" fontId="0" fillId="0" borderId="28" xfId="0" applyNumberFormat="1" applyBorder="1" applyAlignment="1">
      <alignment horizontal="center" vertical="center"/>
    </xf>
    <xf numFmtId="176" fontId="21" fillId="0" borderId="28" xfId="50" applyNumberFormat="1" applyFont="1" applyBorder="1" applyAlignment="1">
      <alignment horizontal="center" vertical="center"/>
    </xf>
    <xf numFmtId="176" fontId="21" fillId="0" borderId="46" xfId="50" applyNumberFormat="1" applyFont="1" applyBorder="1" applyAlignment="1">
      <alignment horizontal="center" vertical="center"/>
    </xf>
    <xf numFmtId="176" fontId="21" fillId="0" borderId="47" xfId="50" applyNumberFormat="1" applyFont="1" applyBorder="1" applyAlignment="1">
      <alignment horizontal="center" vertical="center"/>
    </xf>
    <xf numFmtId="176" fontId="21" fillId="0" borderId="28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1">
      <selection activeCell="A1" sqref="A1:Q1"/>
    </sheetView>
  </sheetViews>
  <sheetFormatPr defaultColWidth="9.00390625" defaultRowHeight="13.5"/>
  <cols>
    <col min="1" max="1" width="13.00390625" style="2" bestFit="1" customWidth="1"/>
    <col min="2" max="5" width="10.625" style="2" customWidth="1"/>
    <col min="6" max="6" width="4.75390625" style="2" customWidth="1"/>
    <col min="7" max="7" width="10.375" style="2" customWidth="1"/>
    <col min="8" max="11" width="10.625" style="2" customWidth="1"/>
    <col min="12" max="12" width="10.00390625" style="2" customWidth="1"/>
    <col min="13" max="13" width="4.75390625" style="2" customWidth="1"/>
    <col min="14" max="17" width="10.625" style="2" customWidth="1"/>
    <col min="18" max="18" width="17.75390625" style="2" customWidth="1"/>
    <col min="19" max="16384" width="9.00390625" style="2" customWidth="1"/>
  </cols>
  <sheetData>
    <row r="1" spans="1:17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5:17" ht="14.25" thickBot="1">
      <c r="O2" s="3" t="s">
        <v>0</v>
      </c>
      <c r="P2" s="3"/>
      <c r="Q2" s="3"/>
    </row>
    <row r="3" spans="1:17" ht="20.25" customHeight="1" thickBot="1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7" t="s">
        <v>1</v>
      </c>
      <c r="G3" s="8"/>
      <c r="H3" s="5" t="s">
        <v>2</v>
      </c>
      <c r="I3" s="5" t="s">
        <v>3</v>
      </c>
      <c r="J3" s="5" t="s">
        <v>4</v>
      </c>
      <c r="K3" s="6" t="s">
        <v>5</v>
      </c>
      <c r="L3" s="7" t="s">
        <v>6</v>
      </c>
      <c r="M3" s="8"/>
      <c r="N3" s="5" t="s">
        <v>2</v>
      </c>
      <c r="O3" s="5" t="s">
        <v>3</v>
      </c>
      <c r="P3" s="5" t="s">
        <v>4</v>
      </c>
      <c r="Q3" s="9" t="s">
        <v>5</v>
      </c>
    </row>
    <row r="4" spans="1:17" ht="17.25" customHeight="1" thickTop="1">
      <c r="A4" s="10" t="s">
        <v>7</v>
      </c>
      <c r="B4" s="11">
        <f>SUM(B9:B31,H4:H31,N4:N31)</f>
        <v>58922</v>
      </c>
      <c r="C4" s="12">
        <f>D4+E4</f>
        <v>130444</v>
      </c>
      <c r="D4" s="12">
        <f>SUM(D9:D31,J4:J31,P4:P31)</f>
        <v>66630</v>
      </c>
      <c r="E4" s="12">
        <f>SUM(E9:E31,K4:K31,Q4:Q31)</f>
        <v>63814</v>
      </c>
      <c r="F4" s="13" t="s">
        <v>8</v>
      </c>
      <c r="G4" s="14"/>
      <c r="H4" s="15">
        <v>870</v>
      </c>
      <c r="I4" s="16">
        <f aca="true" t="shared" si="0" ref="I4:I31">SUM(J4:K4)</f>
        <v>2113</v>
      </c>
      <c r="J4" s="15">
        <v>1076</v>
      </c>
      <c r="K4" s="17">
        <v>1037</v>
      </c>
      <c r="L4" s="13" t="s">
        <v>9</v>
      </c>
      <c r="M4" s="18"/>
      <c r="N4" s="15">
        <v>488</v>
      </c>
      <c r="O4" s="16">
        <f aca="true" t="shared" si="1" ref="O4:O31">SUM(P4:Q4)</f>
        <v>979</v>
      </c>
      <c r="P4" s="15">
        <v>515</v>
      </c>
      <c r="Q4" s="19">
        <v>464</v>
      </c>
    </row>
    <row r="5" spans="1:19" ht="17.25" customHeight="1">
      <c r="A5" s="20" t="s">
        <v>10</v>
      </c>
      <c r="B5" s="12">
        <f>B4-B6</f>
        <v>56787</v>
      </c>
      <c r="C5" s="12">
        <f>SUM(D5:E5)</f>
        <v>127609</v>
      </c>
      <c r="D5" s="12">
        <v>65346</v>
      </c>
      <c r="E5" s="12">
        <v>62263</v>
      </c>
      <c r="F5" s="21" t="s">
        <v>11</v>
      </c>
      <c r="G5" s="22"/>
      <c r="H5" s="23">
        <v>656</v>
      </c>
      <c r="I5" s="24">
        <f t="shared" si="0"/>
        <v>1466</v>
      </c>
      <c r="J5" s="23">
        <v>774</v>
      </c>
      <c r="K5" s="25">
        <v>692</v>
      </c>
      <c r="L5" s="21" t="s">
        <v>12</v>
      </c>
      <c r="M5" s="26"/>
      <c r="N5" s="23">
        <v>953</v>
      </c>
      <c r="O5" s="24">
        <f t="shared" si="1"/>
        <v>1869</v>
      </c>
      <c r="P5" s="23">
        <v>937</v>
      </c>
      <c r="Q5" s="27">
        <v>932</v>
      </c>
      <c r="R5" s="28"/>
      <c r="S5" s="28"/>
    </row>
    <row r="6" spans="1:17" ht="17.25" customHeight="1">
      <c r="A6" s="20" t="s">
        <v>13</v>
      </c>
      <c r="B6" s="24">
        <v>2135</v>
      </c>
      <c r="C6" s="24">
        <f>C4-C5</f>
        <v>2835</v>
      </c>
      <c r="D6" s="24">
        <f>D4-D5</f>
        <v>1284</v>
      </c>
      <c r="E6" s="29">
        <f>E4-E5</f>
        <v>1551</v>
      </c>
      <c r="F6" s="21" t="s">
        <v>14</v>
      </c>
      <c r="G6" s="22"/>
      <c r="H6" s="23">
        <v>228</v>
      </c>
      <c r="I6" s="24">
        <f t="shared" si="0"/>
        <v>344</v>
      </c>
      <c r="J6" s="23">
        <v>246</v>
      </c>
      <c r="K6" s="25">
        <v>98</v>
      </c>
      <c r="L6" s="21" t="s">
        <v>11</v>
      </c>
      <c r="M6" s="26"/>
      <c r="N6" s="23">
        <v>1746</v>
      </c>
      <c r="O6" s="24">
        <f t="shared" si="1"/>
        <v>3901</v>
      </c>
      <c r="P6" s="23">
        <v>1998</v>
      </c>
      <c r="Q6" s="27">
        <v>1903</v>
      </c>
    </row>
    <row r="7" spans="1:17" ht="17.25" customHeight="1">
      <c r="A7" s="30"/>
      <c r="B7" s="31"/>
      <c r="C7" s="32"/>
      <c r="D7" s="33"/>
      <c r="E7" s="34"/>
      <c r="F7" s="21" t="s">
        <v>15</v>
      </c>
      <c r="G7" s="22"/>
      <c r="H7" s="35">
        <v>0</v>
      </c>
      <c r="I7" s="24">
        <f t="shared" si="0"/>
        <v>0</v>
      </c>
      <c r="J7" s="24">
        <v>0</v>
      </c>
      <c r="K7" s="29">
        <v>0</v>
      </c>
      <c r="L7" s="21" t="s">
        <v>16</v>
      </c>
      <c r="M7" s="26"/>
      <c r="N7" s="23">
        <v>665</v>
      </c>
      <c r="O7" s="24">
        <f t="shared" si="1"/>
        <v>1759</v>
      </c>
      <c r="P7" s="23">
        <v>900</v>
      </c>
      <c r="Q7" s="27">
        <v>859</v>
      </c>
    </row>
    <row r="8" spans="1:17" ht="17.25" customHeight="1">
      <c r="A8" s="36"/>
      <c r="B8" s="37"/>
      <c r="C8" s="38"/>
      <c r="D8" s="37"/>
      <c r="E8" s="39"/>
      <c r="F8" s="21" t="s">
        <v>17</v>
      </c>
      <c r="G8" s="22"/>
      <c r="H8" s="23">
        <v>41</v>
      </c>
      <c r="I8" s="24">
        <f t="shared" si="0"/>
        <v>58</v>
      </c>
      <c r="J8" s="23">
        <v>37</v>
      </c>
      <c r="K8" s="25">
        <v>21</v>
      </c>
      <c r="L8" s="21" t="s">
        <v>18</v>
      </c>
      <c r="M8" s="26"/>
      <c r="N8" s="23">
        <v>89</v>
      </c>
      <c r="O8" s="24">
        <f t="shared" si="1"/>
        <v>104</v>
      </c>
      <c r="P8" s="23">
        <v>47</v>
      </c>
      <c r="Q8" s="27">
        <v>57</v>
      </c>
    </row>
    <row r="9" spans="1:17" ht="17.25" customHeight="1">
      <c r="A9" s="40" t="s">
        <v>19</v>
      </c>
      <c r="B9" s="41">
        <v>2843</v>
      </c>
      <c r="C9" s="24">
        <f aca="true" t="shared" si="2" ref="C9:C31">SUM(D9:E9)</f>
        <v>6144</v>
      </c>
      <c r="D9" s="41">
        <v>3110</v>
      </c>
      <c r="E9" s="42">
        <v>3034</v>
      </c>
      <c r="F9" s="21" t="s">
        <v>20</v>
      </c>
      <c r="G9" s="22"/>
      <c r="H9" s="23">
        <v>4</v>
      </c>
      <c r="I9" s="24">
        <f t="shared" si="0"/>
        <v>8</v>
      </c>
      <c r="J9" s="23">
        <v>5</v>
      </c>
      <c r="K9" s="25">
        <v>3</v>
      </c>
      <c r="L9" s="21" t="s">
        <v>21</v>
      </c>
      <c r="M9" s="26"/>
      <c r="N9" s="23">
        <v>352</v>
      </c>
      <c r="O9" s="24">
        <f t="shared" si="1"/>
        <v>792</v>
      </c>
      <c r="P9" s="23">
        <v>427</v>
      </c>
      <c r="Q9" s="27">
        <v>365</v>
      </c>
    </row>
    <row r="10" spans="1:17" ht="17.25" customHeight="1">
      <c r="A10" s="43" t="s">
        <v>22</v>
      </c>
      <c r="B10" s="41">
        <v>2625</v>
      </c>
      <c r="C10" s="24">
        <f t="shared" si="2"/>
        <v>5018</v>
      </c>
      <c r="D10" s="41">
        <v>2510</v>
      </c>
      <c r="E10" s="42">
        <v>2508</v>
      </c>
      <c r="F10" s="21" t="s">
        <v>23</v>
      </c>
      <c r="G10" s="22"/>
      <c r="H10" s="23">
        <v>12</v>
      </c>
      <c r="I10" s="24">
        <f t="shared" si="0"/>
        <v>22</v>
      </c>
      <c r="J10" s="23">
        <v>17</v>
      </c>
      <c r="K10" s="25">
        <v>5</v>
      </c>
      <c r="L10" s="21" t="s">
        <v>24</v>
      </c>
      <c r="M10" s="26"/>
      <c r="N10" s="23">
        <v>612</v>
      </c>
      <c r="O10" s="24">
        <f t="shared" si="1"/>
        <v>1319</v>
      </c>
      <c r="P10" s="23">
        <v>665</v>
      </c>
      <c r="Q10" s="27">
        <v>654</v>
      </c>
    </row>
    <row r="11" spans="1:17" ht="17.25" customHeight="1">
      <c r="A11" s="43" t="s">
        <v>25</v>
      </c>
      <c r="B11" s="41">
        <v>616</v>
      </c>
      <c r="C11" s="24">
        <f t="shared" si="2"/>
        <v>1349</v>
      </c>
      <c r="D11" s="41">
        <v>694</v>
      </c>
      <c r="E11" s="42">
        <v>655</v>
      </c>
      <c r="F11" s="21" t="s">
        <v>26</v>
      </c>
      <c r="G11" s="22"/>
      <c r="H11" s="23">
        <v>561</v>
      </c>
      <c r="I11" s="24">
        <f t="shared" si="0"/>
        <v>561</v>
      </c>
      <c r="J11" s="23">
        <v>422</v>
      </c>
      <c r="K11" s="25">
        <v>139</v>
      </c>
      <c r="L11" s="21" t="s">
        <v>27</v>
      </c>
      <c r="M11" s="26"/>
      <c r="N11" s="23">
        <v>497</v>
      </c>
      <c r="O11" s="24">
        <f t="shared" si="1"/>
        <v>926</v>
      </c>
      <c r="P11" s="23">
        <v>453</v>
      </c>
      <c r="Q11" s="27">
        <v>473</v>
      </c>
    </row>
    <row r="12" spans="1:17" ht="17.25" customHeight="1">
      <c r="A12" s="43" t="s">
        <v>28</v>
      </c>
      <c r="B12" s="41">
        <v>832</v>
      </c>
      <c r="C12" s="24">
        <f t="shared" si="2"/>
        <v>1449</v>
      </c>
      <c r="D12" s="41">
        <v>774</v>
      </c>
      <c r="E12" s="42">
        <v>675</v>
      </c>
      <c r="F12" s="21" t="s">
        <v>29</v>
      </c>
      <c r="G12" s="22"/>
      <c r="H12" s="23">
        <v>425</v>
      </c>
      <c r="I12" s="24">
        <f t="shared" si="0"/>
        <v>1041</v>
      </c>
      <c r="J12" s="23">
        <v>503</v>
      </c>
      <c r="K12" s="25">
        <v>538</v>
      </c>
      <c r="L12" s="21" t="s">
        <v>24</v>
      </c>
      <c r="M12" s="26"/>
      <c r="N12" s="23">
        <v>515</v>
      </c>
      <c r="O12" s="24">
        <f t="shared" si="1"/>
        <v>1139</v>
      </c>
      <c r="P12" s="23">
        <v>570</v>
      </c>
      <c r="Q12" s="27">
        <v>569</v>
      </c>
    </row>
    <row r="13" spans="1:17" ht="17.25" customHeight="1">
      <c r="A13" s="43" t="s">
        <v>30</v>
      </c>
      <c r="B13" s="41">
        <v>1247</v>
      </c>
      <c r="C13" s="24">
        <f t="shared" si="2"/>
        <v>2386</v>
      </c>
      <c r="D13" s="41">
        <v>1175</v>
      </c>
      <c r="E13" s="42">
        <v>1211</v>
      </c>
      <c r="F13" s="21" t="s">
        <v>31</v>
      </c>
      <c r="G13" s="22"/>
      <c r="H13" s="23">
        <v>616</v>
      </c>
      <c r="I13" s="24">
        <f t="shared" si="0"/>
        <v>1066</v>
      </c>
      <c r="J13" s="23">
        <v>572</v>
      </c>
      <c r="K13" s="25">
        <v>494</v>
      </c>
      <c r="L13" s="21" t="s">
        <v>32</v>
      </c>
      <c r="M13" s="26"/>
      <c r="N13" s="23">
        <v>241</v>
      </c>
      <c r="O13" s="24">
        <f t="shared" si="1"/>
        <v>451</v>
      </c>
      <c r="P13" s="23">
        <v>233</v>
      </c>
      <c r="Q13" s="27">
        <v>218</v>
      </c>
    </row>
    <row r="14" spans="1:17" ht="17.25" customHeight="1">
      <c r="A14" s="43" t="s">
        <v>33</v>
      </c>
      <c r="B14" s="41">
        <v>1070</v>
      </c>
      <c r="C14" s="24">
        <f t="shared" si="2"/>
        <v>2451</v>
      </c>
      <c r="D14" s="41">
        <v>1240</v>
      </c>
      <c r="E14" s="42">
        <v>1211</v>
      </c>
      <c r="F14" s="21" t="s">
        <v>34</v>
      </c>
      <c r="G14" s="22"/>
      <c r="H14" s="23">
        <v>575</v>
      </c>
      <c r="I14" s="24">
        <f t="shared" si="0"/>
        <v>1136</v>
      </c>
      <c r="J14" s="23">
        <v>607</v>
      </c>
      <c r="K14" s="25">
        <v>529</v>
      </c>
      <c r="L14" s="21" t="s">
        <v>24</v>
      </c>
      <c r="M14" s="26"/>
      <c r="N14" s="23">
        <v>177</v>
      </c>
      <c r="O14" s="24">
        <f t="shared" si="1"/>
        <v>382</v>
      </c>
      <c r="P14" s="23">
        <v>197</v>
      </c>
      <c r="Q14" s="27">
        <v>185</v>
      </c>
    </row>
    <row r="15" spans="1:17" ht="17.25" customHeight="1">
      <c r="A15" s="43" t="s">
        <v>30</v>
      </c>
      <c r="B15" s="41">
        <v>1083</v>
      </c>
      <c r="C15" s="24">
        <f t="shared" si="2"/>
        <v>2491</v>
      </c>
      <c r="D15" s="41">
        <v>1329</v>
      </c>
      <c r="E15" s="42">
        <v>1162</v>
      </c>
      <c r="F15" s="21" t="s">
        <v>35</v>
      </c>
      <c r="G15" s="22"/>
      <c r="H15" s="23">
        <v>602</v>
      </c>
      <c r="I15" s="24">
        <f t="shared" si="0"/>
        <v>1222</v>
      </c>
      <c r="J15" s="23">
        <v>615</v>
      </c>
      <c r="K15" s="25">
        <v>607</v>
      </c>
      <c r="L15" s="21" t="s">
        <v>36</v>
      </c>
      <c r="M15" s="26"/>
      <c r="N15" s="23">
        <v>378</v>
      </c>
      <c r="O15" s="24">
        <f t="shared" si="1"/>
        <v>805</v>
      </c>
      <c r="P15" s="23">
        <v>422</v>
      </c>
      <c r="Q15" s="27">
        <v>383</v>
      </c>
    </row>
    <row r="16" spans="1:17" ht="17.25" customHeight="1">
      <c r="A16" s="43" t="s">
        <v>37</v>
      </c>
      <c r="B16" s="41">
        <v>1033</v>
      </c>
      <c r="C16" s="24">
        <f t="shared" si="2"/>
        <v>2435</v>
      </c>
      <c r="D16" s="41">
        <v>1209</v>
      </c>
      <c r="E16" s="42">
        <v>1226</v>
      </c>
      <c r="F16" s="21" t="s">
        <v>31</v>
      </c>
      <c r="G16" s="22"/>
      <c r="H16" s="23">
        <v>354</v>
      </c>
      <c r="I16" s="24">
        <f t="shared" si="0"/>
        <v>739</v>
      </c>
      <c r="J16" s="23">
        <v>377</v>
      </c>
      <c r="K16" s="25">
        <v>362</v>
      </c>
      <c r="L16" s="21" t="s">
        <v>38</v>
      </c>
      <c r="M16" s="26"/>
      <c r="N16" s="23">
        <v>535</v>
      </c>
      <c r="O16" s="24">
        <f t="shared" si="1"/>
        <v>1273</v>
      </c>
      <c r="P16" s="23">
        <v>650</v>
      </c>
      <c r="Q16" s="27">
        <v>623</v>
      </c>
    </row>
    <row r="17" spans="1:17" ht="17.25" customHeight="1">
      <c r="A17" s="43" t="s">
        <v>39</v>
      </c>
      <c r="B17" s="41">
        <v>283</v>
      </c>
      <c r="C17" s="24">
        <f t="shared" si="2"/>
        <v>559</v>
      </c>
      <c r="D17" s="41">
        <v>299</v>
      </c>
      <c r="E17" s="42">
        <v>260</v>
      </c>
      <c r="F17" s="21" t="s">
        <v>40</v>
      </c>
      <c r="G17" s="22"/>
      <c r="H17" s="23">
        <v>1560</v>
      </c>
      <c r="I17" s="24">
        <f t="shared" si="0"/>
        <v>3530</v>
      </c>
      <c r="J17" s="23">
        <v>1753</v>
      </c>
      <c r="K17" s="25">
        <v>1777</v>
      </c>
      <c r="L17" s="21" t="s">
        <v>41</v>
      </c>
      <c r="M17" s="26"/>
      <c r="N17" s="23">
        <v>27</v>
      </c>
      <c r="O17" s="24">
        <f t="shared" si="1"/>
        <v>55</v>
      </c>
      <c r="P17" s="23">
        <v>34</v>
      </c>
      <c r="Q17" s="27">
        <v>21</v>
      </c>
    </row>
    <row r="18" spans="1:17" ht="17.25" customHeight="1">
      <c r="A18" s="43" t="s">
        <v>42</v>
      </c>
      <c r="B18" s="41">
        <v>495</v>
      </c>
      <c r="C18" s="24">
        <f t="shared" si="2"/>
        <v>1008</v>
      </c>
      <c r="D18" s="41">
        <v>523</v>
      </c>
      <c r="E18" s="42">
        <v>485</v>
      </c>
      <c r="F18" s="21" t="s">
        <v>24</v>
      </c>
      <c r="G18" s="22"/>
      <c r="H18" s="23">
        <v>1695</v>
      </c>
      <c r="I18" s="24">
        <f t="shared" si="0"/>
        <v>3685</v>
      </c>
      <c r="J18" s="23">
        <v>1846</v>
      </c>
      <c r="K18" s="25">
        <v>1839</v>
      </c>
      <c r="L18" s="44" t="s">
        <v>43</v>
      </c>
      <c r="M18" s="45"/>
      <c r="N18" s="23">
        <v>1885</v>
      </c>
      <c r="O18" s="24">
        <f t="shared" si="1"/>
        <v>3857</v>
      </c>
      <c r="P18" s="23">
        <v>1904</v>
      </c>
      <c r="Q18" s="27">
        <v>1953</v>
      </c>
    </row>
    <row r="19" spans="1:17" ht="17.25" customHeight="1">
      <c r="A19" s="43" t="s">
        <v>44</v>
      </c>
      <c r="B19" s="41">
        <v>846</v>
      </c>
      <c r="C19" s="24">
        <f t="shared" si="2"/>
        <v>1804</v>
      </c>
      <c r="D19" s="41">
        <v>923</v>
      </c>
      <c r="E19" s="42">
        <v>881</v>
      </c>
      <c r="F19" s="21" t="s">
        <v>45</v>
      </c>
      <c r="G19" s="22"/>
      <c r="H19" s="23">
        <v>1756</v>
      </c>
      <c r="I19" s="24">
        <f t="shared" si="0"/>
        <v>3694</v>
      </c>
      <c r="J19" s="23">
        <v>1834</v>
      </c>
      <c r="K19" s="25">
        <v>1860</v>
      </c>
      <c r="L19" s="44" t="s">
        <v>46</v>
      </c>
      <c r="M19" s="45"/>
      <c r="N19" s="23">
        <v>784</v>
      </c>
      <c r="O19" s="24">
        <f t="shared" si="1"/>
        <v>1553</v>
      </c>
      <c r="P19" s="23">
        <v>804</v>
      </c>
      <c r="Q19" s="27">
        <v>749</v>
      </c>
    </row>
    <row r="20" spans="1:17" ht="17.25" customHeight="1">
      <c r="A20" s="43" t="s">
        <v>30</v>
      </c>
      <c r="B20" s="41">
        <v>1172</v>
      </c>
      <c r="C20" s="24">
        <f t="shared" si="2"/>
        <v>2853</v>
      </c>
      <c r="D20" s="41">
        <v>1442</v>
      </c>
      <c r="E20" s="42">
        <v>1411</v>
      </c>
      <c r="F20" s="21" t="s">
        <v>38</v>
      </c>
      <c r="G20" s="22"/>
      <c r="H20" s="23">
        <v>712</v>
      </c>
      <c r="I20" s="24">
        <f t="shared" si="0"/>
        <v>1616</v>
      </c>
      <c r="J20" s="23">
        <v>801</v>
      </c>
      <c r="K20" s="25">
        <v>815</v>
      </c>
      <c r="L20" s="44" t="s">
        <v>47</v>
      </c>
      <c r="M20" s="45"/>
      <c r="N20" s="23">
        <v>779</v>
      </c>
      <c r="O20" s="24">
        <f t="shared" si="1"/>
        <v>1649</v>
      </c>
      <c r="P20" s="23">
        <v>823</v>
      </c>
      <c r="Q20" s="27">
        <v>826</v>
      </c>
    </row>
    <row r="21" spans="1:17" ht="17.25" customHeight="1">
      <c r="A21" s="43" t="s">
        <v>37</v>
      </c>
      <c r="B21" s="41">
        <v>452</v>
      </c>
      <c r="C21" s="24">
        <f t="shared" si="2"/>
        <v>1048</v>
      </c>
      <c r="D21" s="41">
        <v>537</v>
      </c>
      <c r="E21" s="42">
        <v>511</v>
      </c>
      <c r="F21" s="21" t="s">
        <v>48</v>
      </c>
      <c r="G21" s="22"/>
      <c r="H21" s="23">
        <v>873</v>
      </c>
      <c r="I21" s="24">
        <f t="shared" si="0"/>
        <v>2142</v>
      </c>
      <c r="J21" s="23">
        <v>1072</v>
      </c>
      <c r="K21" s="25">
        <v>1070</v>
      </c>
      <c r="L21" s="44" t="s">
        <v>49</v>
      </c>
      <c r="M21" s="45"/>
      <c r="N21" s="23">
        <v>777</v>
      </c>
      <c r="O21" s="24">
        <f t="shared" si="1"/>
        <v>1729</v>
      </c>
      <c r="P21" s="23">
        <v>868</v>
      </c>
      <c r="Q21" s="27">
        <v>861</v>
      </c>
    </row>
    <row r="22" spans="1:17" ht="17.25" customHeight="1">
      <c r="A22" s="43" t="s">
        <v>50</v>
      </c>
      <c r="B22" s="41">
        <v>1243</v>
      </c>
      <c r="C22" s="24">
        <f t="shared" si="2"/>
        <v>3000</v>
      </c>
      <c r="D22" s="41">
        <v>1508</v>
      </c>
      <c r="E22" s="42">
        <v>1492</v>
      </c>
      <c r="F22" s="21" t="s">
        <v>51</v>
      </c>
      <c r="G22" s="22"/>
      <c r="H22" s="23">
        <v>279</v>
      </c>
      <c r="I22" s="24">
        <f t="shared" si="0"/>
        <v>710</v>
      </c>
      <c r="J22" s="23">
        <v>354</v>
      </c>
      <c r="K22" s="25">
        <v>356</v>
      </c>
      <c r="L22" s="21" t="s">
        <v>52</v>
      </c>
      <c r="M22" s="26"/>
      <c r="N22" s="23">
        <v>35</v>
      </c>
      <c r="O22" s="24">
        <f t="shared" si="1"/>
        <v>43</v>
      </c>
      <c r="P22" s="23">
        <v>14</v>
      </c>
      <c r="Q22" s="27">
        <v>29</v>
      </c>
    </row>
    <row r="23" spans="1:17" ht="17.25" customHeight="1">
      <c r="A23" s="43" t="s">
        <v>30</v>
      </c>
      <c r="B23" s="41">
        <v>1241</v>
      </c>
      <c r="C23" s="24">
        <f t="shared" si="2"/>
        <v>2620</v>
      </c>
      <c r="D23" s="41">
        <v>1385</v>
      </c>
      <c r="E23" s="42">
        <v>1235</v>
      </c>
      <c r="F23" s="21" t="s">
        <v>24</v>
      </c>
      <c r="G23" s="22"/>
      <c r="H23" s="23">
        <v>560</v>
      </c>
      <c r="I23" s="24">
        <f t="shared" si="0"/>
        <v>1435</v>
      </c>
      <c r="J23" s="23">
        <v>713</v>
      </c>
      <c r="K23" s="25">
        <v>722</v>
      </c>
      <c r="L23" s="21" t="s">
        <v>53</v>
      </c>
      <c r="M23" s="26"/>
      <c r="N23" s="23">
        <v>584</v>
      </c>
      <c r="O23" s="24">
        <f t="shared" si="1"/>
        <v>1396</v>
      </c>
      <c r="P23" s="23">
        <v>714</v>
      </c>
      <c r="Q23" s="27">
        <v>682</v>
      </c>
    </row>
    <row r="24" spans="1:17" ht="17.25" customHeight="1">
      <c r="A24" s="43" t="s">
        <v>37</v>
      </c>
      <c r="B24" s="41">
        <v>192</v>
      </c>
      <c r="C24" s="24">
        <f t="shared" si="2"/>
        <v>456</v>
      </c>
      <c r="D24" s="41">
        <v>248</v>
      </c>
      <c r="E24" s="42">
        <v>208</v>
      </c>
      <c r="F24" s="21" t="s">
        <v>45</v>
      </c>
      <c r="G24" s="22"/>
      <c r="H24" s="23">
        <v>1177</v>
      </c>
      <c r="I24" s="24">
        <f t="shared" si="0"/>
        <v>2778</v>
      </c>
      <c r="J24" s="23">
        <v>1424</v>
      </c>
      <c r="K24" s="25">
        <v>1354</v>
      </c>
      <c r="L24" s="21" t="s">
        <v>24</v>
      </c>
      <c r="M24" s="26"/>
      <c r="N24" s="23">
        <v>1121</v>
      </c>
      <c r="O24" s="24">
        <f t="shared" si="1"/>
        <v>2512</v>
      </c>
      <c r="P24" s="23">
        <v>1273</v>
      </c>
      <c r="Q24" s="27">
        <v>1239</v>
      </c>
    </row>
    <row r="25" spans="1:17" ht="17.25" customHeight="1">
      <c r="A25" s="43" t="s">
        <v>39</v>
      </c>
      <c r="B25" s="41">
        <v>1766</v>
      </c>
      <c r="C25" s="24">
        <f t="shared" si="2"/>
        <v>4691</v>
      </c>
      <c r="D25" s="41">
        <v>2373</v>
      </c>
      <c r="E25" s="42">
        <v>2318</v>
      </c>
      <c r="F25" s="21" t="s">
        <v>54</v>
      </c>
      <c r="G25" s="22"/>
      <c r="H25" s="23">
        <v>811</v>
      </c>
      <c r="I25" s="24">
        <f t="shared" si="0"/>
        <v>1715</v>
      </c>
      <c r="J25" s="23">
        <v>880</v>
      </c>
      <c r="K25" s="25">
        <v>835</v>
      </c>
      <c r="L25" s="21" t="s">
        <v>45</v>
      </c>
      <c r="M25" s="26"/>
      <c r="N25" s="23">
        <v>1188</v>
      </c>
      <c r="O25" s="24">
        <f t="shared" si="1"/>
        <v>2861</v>
      </c>
      <c r="P25" s="23">
        <v>1425</v>
      </c>
      <c r="Q25" s="27">
        <v>1436</v>
      </c>
    </row>
    <row r="26" spans="1:17" ht="17.25" customHeight="1">
      <c r="A26" s="43" t="s">
        <v>42</v>
      </c>
      <c r="B26" s="41">
        <v>342</v>
      </c>
      <c r="C26" s="24">
        <f t="shared" si="2"/>
        <v>845</v>
      </c>
      <c r="D26" s="41">
        <v>432</v>
      </c>
      <c r="E26" s="42">
        <v>413</v>
      </c>
      <c r="F26" s="21" t="s">
        <v>31</v>
      </c>
      <c r="G26" s="22"/>
      <c r="H26" s="23">
        <v>432</v>
      </c>
      <c r="I26" s="24">
        <f t="shared" si="0"/>
        <v>933</v>
      </c>
      <c r="J26" s="23">
        <v>513</v>
      </c>
      <c r="K26" s="25">
        <v>420</v>
      </c>
      <c r="L26" s="21" t="s">
        <v>38</v>
      </c>
      <c r="M26" s="26"/>
      <c r="N26" s="23">
        <v>874</v>
      </c>
      <c r="O26" s="24">
        <f t="shared" si="1"/>
        <v>2196</v>
      </c>
      <c r="P26" s="23">
        <v>1121</v>
      </c>
      <c r="Q26" s="27">
        <v>1075</v>
      </c>
    </row>
    <row r="27" spans="1:17" ht="17.25" customHeight="1">
      <c r="A27" s="43" t="s">
        <v>55</v>
      </c>
      <c r="B27" s="41">
        <v>394</v>
      </c>
      <c r="C27" s="24">
        <f t="shared" si="2"/>
        <v>867</v>
      </c>
      <c r="D27" s="41">
        <v>461</v>
      </c>
      <c r="E27" s="42">
        <v>406</v>
      </c>
      <c r="F27" s="21" t="s">
        <v>34</v>
      </c>
      <c r="G27" s="22"/>
      <c r="H27" s="23">
        <v>1517</v>
      </c>
      <c r="I27" s="24">
        <f t="shared" si="0"/>
        <v>3956</v>
      </c>
      <c r="J27" s="23">
        <v>2017</v>
      </c>
      <c r="K27" s="25">
        <v>1939</v>
      </c>
      <c r="L27" s="21" t="s">
        <v>56</v>
      </c>
      <c r="M27" s="26"/>
      <c r="N27" s="35">
        <v>0</v>
      </c>
      <c r="O27" s="24">
        <f t="shared" si="1"/>
        <v>0</v>
      </c>
      <c r="P27" s="24">
        <v>0</v>
      </c>
      <c r="Q27" s="46">
        <v>0</v>
      </c>
    </row>
    <row r="28" spans="1:17" ht="17.25" customHeight="1">
      <c r="A28" s="43" t="s">
        <v>30</v>
      </c>
      <c r="B28" s="41">
        <v>823</v>
      </c>
      <c r="C28" s="24">
        <f t="shared" si="2"/>
        <v>1915</v>
      </c>
      <c r="D28" s="41">
        <v>964</v>
      </c>
      <c r="E28" s="42">
        <v>951</v>
      </c>
      <c r="F28" s="21" t="s">
        <v>57</v>
      </c>
      <c r="G28" s="22"/>
      <c r="H28" s="23">
        <v>932</v>
      </c>
      <c r="I28" s="24">
        <f t="shared" si="0"/>
        <v>2017</v>
      </c>
      <c r="J28" s="23">
        <v>1051</v>
      </c>
      <c r="K28" s="25">
        <v>966</v>
      </c>
      <c r="L28" s="21" t="s">
        <v>58</v>
      </c>
      <c r="M28" s="26"/>
      <c r="N28" s="23">
        <v>504</v>
      </c>
      <c r="O28" s="24">
        <f t="shared" si="1"/>
        <v>1137</v>
      </c>
      <c r="P28" s="23">
        <v>594</v>
      </c>
      <c r="Q28" s="27">
        <v>543</v>
      </c>
    </row>
    <row r="29" spans="1:17" ht="17.25" customHeight="1">
      <c r="A29" s="43" t="s">
        <v>37</v>
      </c>
      <c r="B29" s="41">
        <v>606</v>
      </c>
      <c r="C29" s="24">
        <f t="shared" si="2"/>
        <v>1396</v>
      </c>
      <c r="D29" s="41">
        <v>740</v>
      </c>
      <c r="E29" s="42">
        <v>656</v>
      </c>
      <c r="F29" s="21" t="s">
        <v>59</v>
      </c>
      <c r="G29" s="22"/>
      <c r="H29" s="23">
        <v>707</v>
      </c>
      <c r="I29" s="24">
        <f t="shared" si="0"/>
        <v>1610</v>
      </c>
      <c r="J29" s="23">
        <v>818</v>
      </c>
      <c r="K29" s="25">
        <v>792</v>
      </c>
      <c r="L29" s="21" t="s">
        <v>24</v>
      </c>
      <c r="M29" s="26"/>
      <c r="N29" s="23">
        <v>554</v>
      </c>
      <c r="O29" s="24">
        <f t="shared" si="1"/>
        <v>1430</v>
      </c>
      <c r="P29" s="23">
        <v>711</v>
      </c>
      <c r="Q29" s="27">
        <v>719</v>
      </c>
    </row>
    <row r="30" spans="1:17" ht="17.25" customHeight="1">
      <c r="A30" s="43" t="s">
        <v>39</v>
      </c>
      <c r="B30" s="41">
        <v>600</v>
      </c>
      <c r="C30" s="24">
        <f t="shared" si="2"/>
        <v>1354</v>
      </c>
      <c r="D30" s="41">
        <v>711</v>
      </c>
      <c r="E30" s="42">
        <v>643</v>
      </c>
      <c r="F30" s="21" t="s">
        <v>45</v>
      </c>
      <c r="G30" s="22"/>
      <c r="H30" s="23">
        <v>607</v>
      </c>
      <c r="I30" s="24">
        <f t="shared" si="0"/>
        <v>1480</v>
      </c>
      <c r="J30" s="23">
        <v>732</v>
      </c>
      <c r="K30" s="25">
        <v>748</v>
      </c>
      <c r="L30" s="44" t="s">
        <v>60</v>
      </c>
      <c r="M30" s="45"/>
      <c r="N30" s="23">
        <v>563</v>
      </c>
      <c r="O30" s="24">
        <f t="shared" si="1"/>
        <v>1299</v>
      </c>
      <c r="P30" s="23">
        <v>697</v>
      </c>
      <c r="Q30" s="27">
        <v>602</v>
      </c>
    </row>
    <row r="31" spans="1:17" ht="17.25" customHeight="1" thickBot="1">
      <c r="A31" s="47" t="s">
        <v>61</v>
      </c>
      <c r="B31" s="48">
        <v>843</v>
      </c>
      <c r="C31" s="49">
        <f t="shared" si="2"/>
        <v>1876</v>
      </c>
      <c r="D31" s="48">
        <v>987</v>
      </c>
      <c r="E31" s="50">
        <v>889</v>
      </c>
      <c r="F31" s="51" t="s">
        <v>62</v>
      </c>
      <c r="G31" s="52"/>
      <c r="H31" s="53">
        <v>675</v>
      </c>
      <c r="I31" s="49">
        <f t="shared" si="0"/>
        <v>1644</v>
      </c>
      <c r="J31" s="53">
        <v>841</v>
      </c>
      <c r="K31" s="54">
        <v>803</v>
      </c>
      <c r="L31" s="55" t="s">
        <v>63</v>
      </c>
      <c r="M31" s="56"/>
      <c r="N31" s="53">
        <v>115</v>
      </c>
      <c r="O31" s="49">
        <f t="shared" si="1"/>
        <v>292</v>
      </c>
      <c r="P31" s="53">
        <v>160</v>
      </c>
      <c r="Q31" s="57">
        <v>132</v>
      </c>
    </row>
    <row r="32" spans="1:17" ht="23.25" customHeight="1">
      <c r="A32" s="58"/>
      <c r="B32" s="58"/>
      <c r="C32" s="58"/>
      <c r="D32" s="58"/>
      <c r="E32" s="58"/>
      <c r="F32" s="59"/>
      <c r="G32" s="59"/>
      <c r="H32" s="60"/>
      <c r="I32" s="60"/>
      <c r="J32" s="60"/>
      <c r="K32" s="60"/>
      <c r="L32" s="59"/>
      <c r="M32" s="59"/>
      <c r="N32" s="59"/>
      <c r="O32" s="59"/>
      <c r="P32" s="59"/>
      <c r="Q32" s="59"/>
    </row>
    <row r="33" spans="1:17" ht="22.5" customHeight="1">
      <c r="A33" s="61" t="s">
        <v>64</v>
      </c>
      <c r="B33" s="61"/>
      <c r="C33" s="61"/>
      <c r="D33" s="61"/>
      <c r="E33" s="61"/>
      <c r="F33" s="59"/>
      <c r="G33" s="59"/>
      <c r="H33" s="60"/>
      <c r="I33" s="60"/>
      <c r="J33" s="60"/>
      <c r="K33" s="60"/>
      <c r="L33" s="59"/>
      <c r="M33" s="59"/>
      <c r="N33" s="59"/>
      <c r="O33" s="59"/>
      <c r="P33" s="59"/>
      <c r="Q33" s="59"/>
    </row>
    <row r="34" spans="2:15" ht="16.5" customHeight="1">
      <c r="B34" s="62" t="s">
        <v>65</v>
      </c>
      <c r="C34" s="62"/>
      <c r="G34" s="62" t="s">
        <v>66</v>
      </c>
      <c r="H34" s="62"/>
      <c r="J34" s="62" t="s">
        <v>67</v>
      </c>
      <c r="K34" s="62"/>
      <c r="N34" s="62" t="s">
        <v>68</v>
      </c>
      <c r="O34" s="62"/>
    </row>
    <row r="35" spans="2:16" ht="17.25" customHeight="1">
      <c r="B35" s="63" t="s">
        <v>4</v>
      </c>
      <c r="C35" s="63" t="s">
        <v>5</v>
      </c>
      <c r="D35" s="63" t="s">
        <v>69</v>
      </c>
      <c r="E35" s="63" t="s">
        <v>2</v>
      </c>
      <c r="G35" s="63" t="s">
        <v>70</v>
      </c>
      <c r="H35" s="63" t="s">
        <v>71</v>
      </c>
      <c r="I35" s="64" t="s">
        <v>72</v>
      </c>
      <c r="J35" s="65" t="s">
        <v>73</v>
      </c>
      <c r="K35" s="66" t="s">
        <v>74</v>
      </c>
      <c r="L35" s="63" t="s">
        <v>72</v>
      </c>
      <c r="N35" s="67" t="s">
        <v>75</v>
      </c>
      <c r="O35" s="67" t="s">
        <v>76</v>
      </c>
      <c r="P35" s="67" t="s">
        <v>77</v>
      </c>
    </row>
    <row r="36" spans="2:16" ht="17.25" customHeight="1">
      <c r="B36" s="68">
        <v>-56</v>
      </c>
      <c r="C36" s="68">
        <v>-1</v>
      </c>
      <c r="D36" s="68">
        <f>SUM(B36:C36)</f>
        <v>-57</v>
      </c>
      <c r="E36" s="68">
        <v>-49</v>
      </c>
      <c r="G36" s="68">
        <v>110</v>
      </c>
      <c r="H36" s="69">
        <v>74</v>
      </c>
      <c r="I36" s="69">
        <f>G36-H36</f>
        <v>36</v>
      </c>
      <c r="J36" s="70">
        <v>528</v>
      </c>
      <c r="K36" s="68">
        <v>621</v>
      </c>
      <c r="L36" s="68">
        <f>J36-K36</f>
        <v>-93</v>
      </c>
      <c r="N36" s="71">
        <v>62</v>
      </c>
      <c r="O36" s="71">
        <v>14</v>
      </c>
      <c r="P36" s="71">
        <v>0</v>
      </c>
    </row>
  </sheetData>
  <sheetProtection/>
  <mergeCells count="66">
    <mergeCell ref="A32:E32"/>
    <mergeCell ref="A33:E33"/>
    <mergeCell ref="B34:C34"/>
    <mergeCell ref="G34:H34"/>
    <mergeCell ref="J34:K34"/>
    <mergeCell ref="N34:O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rintOptions/>
  <pageMargins left="0.2" right="0.21" top="0.61" bottom="0.33" header="0.31496062992125984" footer="0.31496062992125984"/>
  <pageSetup horizontalDpi="600" verticalDpi="600" orientation="landscape" paperSize="9" scale="86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2011-04-08T05:48:24Z</dcterms:created>
  <dcterms:modified xsi:type="dcterms:W3CDTF">2011-04-08T05:48:34Z</dcterms:modified>
  <cp:category/>
  <cp:version/>
  <cp:contentType/>
  <cp:contentStatus/>
</cp:coreProperties>
</file>