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/>
  </bookViews>
  <sheets>
    <sheet name="R７見積り(六小・八小）" sheetId="2" r:id="rId1"/>
  </sheets>
  <definedNames>
    <definedName name="_xlnm.Print_Area" localSheetId="0">'R７見積り(六小・八小）'!$A$1:$H$74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<sst xmlns="http://schemas.openxmlformats.org/spreadsheetml/2006/main" xmlns:r="http://schemas.openxmlformats.org/officeDocument/2006/relationships" count="57" uniqueCount="57">
  <si>
    <t>合計</t>
    <rPh sb="0" eb="2">
      <t>ゴウケイ</t>
    </rPh>
    <phoneticPr fontId="4"/>
  </si>
  <si>
    <t>事務管理費　合計</t>
    <rPh sb="0" eb="2">
      <t>ジム</t>
    </rPh>
    <rPh sb="2" eb="5">
      <t>カンリヒ</t>
    </rPh>
    <rPh sb="6" eb="8">
      <t>ゴウケイ</t>
    </rPh>
    <phoneticPr fontId="4"/>
  </si>
  <si>
    <t>スタッフ</t>
  </si>
  <si>
    <t>施設運営費</t>
    <rPh sb="0" eb="2">
      <t>シセツ</t>
    </rPh>
    <rPh sb="2" eb="5">
      <t>ウンエイヒ</t>
    </rPh>
    <phoneticPr fontId="4"/>
  </si>
  <si>
    <t>人数</t>
    <rPh sb="0" eb="2">
      <t>ニンズウ</t>
    </rPh>
    <phoneticPr fontId="4"/>
  </si>
  <si>
    <t>消耗品</t>
    <rPh sb="0" eb="3">
      <t>ショウモウヒン</t>
    </rPh>
    <phoneticPr fontId="4"/>
  </si>
  <si>
    <t>サポーター</t>
  </si>
  <si>
    <t>学童</t>
    <rPh sb="0" eb="2">
      <t>ガクドウ</t>
    </rPh>
    <phoneticPr fontId="4"/>
  </si>
  <si>
    <t>施設数</t>
    <rPh sb="0" eb="2">
      <t>シセツ</t>
    </rPh>
    <rPh sb="2" eb="3">
      <t>スウ</t>
    </rPh>
    <phoneticPr fontId="4"/>
  </si>
  <si>
    <t>回数</t>
    <rPh sb="0" eb="1">
      <t>カイ</t>
    </rPh>
    <rPh sb="1" eb="2">
      <t>スウ</t>
    </rPh>
    <phoneticPr fontId="4"/>
  </si>
  <si>
    <t>人件費</t>
    <rPh sb="0" eb="3">
      <t>ジンケンヒ</t>
    </rPh>
    <phoneticPr fontId="4"/>
  </si>
  <si>
    <t>割合（％）</t>
    <rPh sb="0" eb="2">
      <t>ワリアイ</t>
    </rPh>
    <phoneticPr fontId="4"/>
  </si>
  <si>
    <t>講師</t>
    <rPh sb="0" eb="2">
      <t>コウシ</t>
    </rPh>
    <phoneticPr fontId="4"/>
  </si>
  <si>
    <t>様式６</t>
    <rPh sb="0" eb="2">
      <t>ヨウシキ</t>
    </rPh>
    <phoneticPr fontId="4"/>
  </si>
  <si>
    <t>施設修繕費</t>
    <rPh sb="0" eb="2">
      <t>シセツ</t>
    </rPh>
    <rPh sb="2" eb="5">
      <t>シュウゼンヒ</t>
    </rPh>
    <phoneticPr fontId="4"/>
  </si>
  <si>
    <t>コーディネーター</t>
  </si>
  <si>
    <t>プログラム
事業経費</t>
    <rPh sb="6" eb="10">
      <t>ジギョウケイヒ</t>
    </rPh>
    <phoneticPr fontId="4"/>
  </si>
  <si>
    <t>金額</t>
    <rPh sb="0" eb="2">
      <t>キンガク</t>
    </rPh>
    <phoneticPr fontId="4"/>
  </si>
  <si>
    <t>内　　訳</t>
    <rPh sb="0" eb="1">
      <t>ウチ</t>
    </rPh>
    <rPh sb="3" eb="4">
      <t>ワケ</t>
    </rPh>
    <phoneticPr fontId="4"/>
  </si>
  <si>
    <t>人件費合計</t>
    <rPh sb="0" eb="3">
      <t>ジンケンヒ</t>
    </rPh>
    <rPh sb="3" eb="5">
      <t>ゴウケイ</t>
    </rPh>
    <phoneticPr fontId="4"/>
  </si>
  <si>
    <t>福利厚生費</t>
    <rPh sb="0" eb="2">
      <t>フクリ</t>
    </rPh>
    <rPh sb="2" eb="4">
      <t>コウセイ</t>
    </rPh>
    <rPh sb="4" eb="5">
      <t>ヒ</t>
    </rPh>
    <phoneticPr fontId="4"/>
  </si>
  <si>
    <t>　税（１０％）</t>
    <rPh sb="1" eb="2">
      <t>ゼイ</t>
    </rPh>
    <phoneticPr fontId="4"/>
  </si>
  <si>
    <t>需用費</t>
    <rPh sb="0" eb="3">
      <t>ジュヨウヒ</t>
    </rPh>
    <phoneticPr fontId="4"/>
  </si>
  <si>
    <t>事務管理費</t>
    <rPh sb="0" eb="2">
      <t>ジム</t>
    </rPh>
    <rPh sb="2" eb="5">
      <t>カンリヒ</t>
    </rPh>
    <phoneticPr fontId="4"/>
  </si>
  <si>
    <t>役務費</t>
    <rPh sb="0" eb="2">
      <t>エキム</t>
    </rPh>
    <rPh sb="2" eb="3">
      <t>ヒ</t>
    </rPh>
    <phoneticPr fontId="4"/>
  </si>
  <si>
    <t>　税込</t>
    <rPh sb="1" eb="3">
      <t>ゼイコミ</t>
    </rPh>
    <phoneticPr fontId="4"/>
  </si>
  <si>
    <t>備品購入費</t>
    <rPh sb="0" eb="2">
      <t>ビヒン</t>
    </rPh>
    <rPh sb="2" eb="5">
      <t>コウニュウヒ</t>
    </rPh>
    <phoneticPr fontId="4"/>
  </si>
  <si>
    <t>対象人員（人）</t>
    <rPh sb="0" eb="2">
      <t>タイショウ</t>
    </rPh>
    <rPh sb="2" eb="4">
      <t>ジンイン</t>
    </rPh>
    <rPh sb="5" eb="6">
      <t>ニン</t>
    </rPh>
    <phoneticPr fontId="4"/>
  </si>
  <si>
    <t>施設運営費合計</t>
    <rPh sb="0" eb="2">
      <t>シセツ</t>
    </rPh>
    <rPh sb="2" eb="5">
      <t>ウンエイヒ</t>
    </rPh>
    <rPh sb="5" eb="7">
      <t>ゴウケイ</t>
    </rPh>
    <phoneticPr fontId="4"/>
  </si>
  <si>
    <t>細菌検査</t>
    <rPh sb="0" eb="2">
      <t>サイキン</t>
    </rPh>
    <rPh sb="2" eb="4">
      <t>ケンサ</t>
    </rPh>
    <phoneticPr fontId="4"/>
  </si>
  <si>
    <t>➀計</t>
    <rPh sb="1" eb="2">
      <t>ケイ</t>
    </rPh>
    <phoneticPr fontId="4"/>
  </si>
  <si>
    <t>種別</t>
    <rPh sb="0" eb="2">
      <t>シュベツ</t>
    </rPh>
    <phoneticPr fontId="4"/>
  </si>
  <si>
    <t>給料（年額）</t>
    <rPh sb="0" eb="2">
      <t>キュウリョウ</t>
    </rPh>
    <rPh sb="3" eb="5">
      <t>ネンガク</t>
    </rPh>
    <phoneticPr fontId="4"/>
  </si>
  <si>
    <t>職員健康診断</t>
    <rPh sb="0" eb="2">
      <t>ショクイン</t>
    </rPh>
    <rPh sb="2" eb="4">
      <t>ケンコウ</t>
    </rPh>
    <rPh sb="4" eb="6">
      <t>シンダン</t>
    </rPh>
    <phoneticPr fontId="4"/>
  </si>
  <si>
    <t>被服費</t>
    <rPh sb="0" eb="3">
      <t>ヒフクヒ</t>
    </rPh>
    <phoneticPr fontId="4"/>
  </si>
  <si>
    <t>支援員研修費</t>
    <rPh sb="0" eb="2">
      <t>シエン</t>
    </rPh>
    <rPh sb="2" eb="3">
      <t>イン</t>
    </rPh>
    <rPh sb="3" eb="5">
      <t>ケンシュウ</t>
    </rPh>
    <rPh sb="5" eb="6">
      <t>ヒ</t>
    </rPh>
    <phoneticPr fontId="4"/>
  </si>
  <si>
    <t>施設数</t>
    <rPh sb="0" eb="3">
      <t>シセツスウ</t>
    </rPh>
    <phoneticPr fontId="4"/>
  </si>
  <si>
    <t>通信費</t>
    <rPh sb="0" eb="3">
      <t>ツウシンヒ</t>
    </rPh>
    <phoneticPr fontId="4"/>
  </si>
  <si>
    <t>単価</t>
    <rPh sb="0" eb="2">
      <t>タンカ</t>
    </rPh>
    <phoneticPr fontId="4"/>
  </si>
  <si>
    <t>法定福利</t>
    <rPh sb="0" eb="2">
      <t>ホウテイ</t>
    </rPh>
    <rPh sb="2" eb="4">
      <t>フクリ</t>
    </rPh>
    <phoneticPr fontId="4"/>
  </si>
  <si>
    <t>統括責任者</t>
    <rPh sb="0" eb="2">
      <t>トウカツ</t>
    </rPh>
    <rPh sb="2" eb="5">
      <t>セキニンシャ</t>
    </rPh>
    <phoneticPr fontId="4"/>
  </si>
  <si>
    <t>単価等</t>
    <rPh sb="0" eb="2">
      <t>タンカ</t>
    </rPh>
    <rPh sb="2" eb="3">
      <t>トウ</t>
    </rPh>
    <phoneticPr fontId="4"/>
  </si>
  <si>
    <t>手当（賞与含む）</t>
    <rPh sb="0" eb="2">
      <t>テアテ</t>
    </rPh>
    <rPh sb="3" eb="5">
      <t>ショウヨ</t>
    </rPh>
    <rPh sb="5" eb="6">
      <t>フク</t>
    </rPh>
    <phoneticPr fontId="4"/>
  </si>
  <si>
    <t>月</t>
    <rPh sb="0" eb="1">
      <t>ツキ</t>
    </rPh>
    <phoneticPr fontId="4"/>
  </si>
  <si>
    <t xml:space="preserve">※➀計の人件費及び➁計のプログラム事業経費の講師報償費については、消費税は加算しないでください。
</t>
    <rPh sb="17" eb="19">
      <t>ジギョウ</t>
    </rPh>
    <rPh sb="19" eb="21">
      <t>ケイヒ</t>
    </rPh>
    <phoneticPr fontId="4"/>
  </si>
  <si>
    <t>職員</t>
    <rPh sb="0" eb="2">
      <t>ショクイン</t>
    </rPh>
    <phoneticPr fontId="4"/>
  </si>
  <si>
    <t>職種別総額</t>
    <rPh sb="0" eb="2">
      <t>ショクシュ</t>
    </rPh>
    <rPh sb="2" eb="3">
      <t>ベツ</t>
    </rPh>
    <rPh sb="3" eb="5">
      <t>ソウガク</t>
    </rPh>
    <phoneticPr fontId="4"/>
  </si>
  <si>
    <t>放課後子ども</t>
    <rPh sb="0" eb="3">
      <t>ホウカゴ</t>
    </rPh>
    <rPh sb="3" eb="4">
      <t>コ</t>
    </rPh>
    <phoneticPr fontId="4"/>
  </si>
  <si>
    <t>保険</t>
    <rPh sb="0" eb="2">
      <t>ホケン</t>
    </rPh>
    <phoneticPr fontId="4"/>
  </si>
  <si>
    <t>事業者名</t>
    <rPh sb="0" eb="3">
      <t>ジギョウシャ</t>
    </rPh>
    <rPh sb="3" eb="4">
      <t>メイ</t>
    </rPh>
    <phoneticPr fontId="4"/>
  </si>
  <si>
    <t>年間回数</t>
    <rPh sb="0" eb="4">
      <t>ネンカンカイスウ</t>
    </rPh>
    <phoneticPr fontId="4"/>
  </si>
  <si>
    <t>報償費</t>
    <rPh sb="0" eb="3">
      <t>ホウショウヒ</t>
    </rPh>
    <phoneticPr fontId="4"/>
  </si>
  <si>
    <t>図書費</t>
    <rPh sb="0" eb="3">
      <t>トショヒ</t>
    </rPh>
    <phoneticPr fontId="4"/>
  </si>
  <si>
    <t>➁計</t>
    <rPh sb="1" eb="2">
      <t>ケイ</t>
    </rPh>
    <phoneticPr fontId="4"/>
  </si>
  <si>
    <t>損害賠償保険</t>
    <rPh sb="0" eb="2">
      <t>ソンガイ</t>
    </rPh>
    <rPh sb="2" eb="6">
      <t>バイショウホケン</t>
    </rPh>
    <phoneticPr fontId="4"/>
  </si>
  <si>
    <t xml:space="preserve">　　　放課後子ども教室運営業務委託設計額
</t>
    <rPh sb="3" eb="6">
      <t>ホウカゴ</t>
    </rPh>
    <rPh sb="6" eb="7">
      <t>コ</t>
    </rPh>
    <rPh sb="9" eb="11">
      <t>キョウシツ</t>
    </rPh>
    <rPh sb="11" eb="13">
      <t>ウンエイ</t>
    </rPh>
    <rPh sb="13" eb="15">
      <t>ギョウム</t>
    </rPh>
    <rPh sb="15" eb="17">
      <t>イタク</t>
    </rPh>
    <rPh sb="17" eb="19">
      <t>セッケイ</t>
    </rPh>
    <rPh sb="19" eb="20">
      <t>ガク</t>
    </rPh>
    <phoneticPr fontId="4"/>
  </si>
  <si>
    <r>
      <t>事</t>
    </r>
    <r>
      <rPr>
        <sz val="16"/>
        <color indexed="8"/>
        <rFont val="ＭＳ Ｐゴシック"/>
      </rPr>
      <t>務管理費　　【</t>
    </r>
    <r>
      <rPr>
        <sz val="11"/>
        <color indexed="8"/>
        <rFont val="ＭＳ Ｐゴシック"/>
      </rPr>
      <t>人件費及び施設運営費に対する割合</t>
    </r>
    <r>
      <rPr>
        <sz val="16"/>
        <color theme="1"/>
        <rFont val="ＭＳ Ｐゴシック"/>
      </rPr>
      <t>】</t>
    </r>
    <rPh sb="0" eb="2">
      <t>ジム</t>
    </rPh>
    <rPh sb="2" eb="5">
      <t>カンリヒ</t>
    </rPh>
    <rPh sb="15" eb="17">
      <t>ウンエイ</t>
    </rPh>
    <rPh sb="19" eb="20">
      <t>タイ</t>
    </rPh>
    <rPh sb="22" eb="24">
      <t>ワリアイ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</si>
</sst>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5">
    <font>
      <sz val="11"/>
      <color theme="1"/>
      <name val="ＭＳ Ｐゴシック"/>
      <family val="3"/>
    </font>
    <font>
      <sz val="11"/>
      <color indexed="8"/>
      <name val="ＭＳ Ｐゴシック"/>
      <family val="3"/>
    </font>
    <font>
      <sz val="11"/>
      <color theme="1"/>
      <name val="游ゴシック"/>
      <family val="2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indexed="8"/>
      <name val="ＭＳ Ｐゴシック"/>
      <family val="3"/>
    </font>
    <font>
      <b/>
      <sz val="14"/>
      <color indexed="8"/>
      <name val="ＭＳ ゴシック"/>
      <family val="3"/>
    </font>
    <font>
      <sz val="16"/>
      <color indexed="8"/>
      <name val="ＭＳ Ｐゴシック"/>
      <family val="3"/>
    </font>
    <font>
      <sz val="14"/>
      <color indexed="8"/>
      <name val="ＭＳ Ｐゴシック"/>
      <family val="3"/>
    </font>
    <font>
      <sz val="10"/>
      <color indexed="8"/>
      <name val="ＭＳ Ｐゴシック"/>
      <family val="3"/>
    </font>
    <font>
      <sz val="9"/>
      <color indexed="8"/>
      <name val="ＭＳ Ｐゴシック"/>
      <family val="3"/>
    </font>
    <font>
      <sz val="11"/>
      <color indexed="10"/>
      <name val="ＭＳ Ｐゴシック"/>
      <family val="3"/>
    </font>
    <font>
      <b/>
      <sz val="12"/>
      <color rgb="FFFF0000"/>
      <name val="ＭＳ Ｐゴシック"/>
      <family val="3"/>
    </font>
    <font>
      <b/>
      <sz val="10"/>
      <color indexed="8"/>
      <name val="ＭＳ Ｐゴシック"/>
      <family val="3"/>
    </font>
    <font>
      <sz val="11"/>
      <color theme="1" tint="0.5"/>
      <name val="ＭＳ Ｐゴシック"/>
      <family val="3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4" applyFont="1">
      <alignment vertical="center"/>
    </xf>
    <xf numFmtId="0" fontId="5" fillId="0" borderId="0" xfId="4" applyFont="1">
      <alignment vertical="center"/>
    </xf>
    <xf numFmtId="0" fontId="6" fillId="0" borderId="0" xfId="4" applyFont="1">
      <alignment vertical="center"/>
    </xf>
    <xf numFmtId="0" fontId="7" fillId="0" borderId="0" xfId="4" applyFont="1" applyAlignment="1">
      <alignment horizontal="center" vertical="top" wrapText="1"/>
    </xf>
    <xf numFmtId="0" fontId="7" fillId="0" borderId="1" xfId="4" applyFont="1" applyBorder="1" applyAlignment="1">
      <alignment vertical="center"/>
    </xf>
    <xf numFmtId="0" fontId="1" fillId="2" borderId="2" xfId="4" applyFont="1" applyFill="1" applyBorder="1" applyAlignment="1">
      <alignment horizontal="center" vertical="center"/>
    </xf>
    <xf numFmtId="0" fontId="1" fillId="0" borderId="2" xfId="4" applyFont="1" applyBorder="1">
      <alignment vertical="center"/>
    </xf>
    <xf numFmtId="0" fontId="1" fillId="0" borderId="3" xfId="4" applyFont="1" applyBorder="1">
      <alignment vertical="center"/>
    </xf>
    <xf numFmtId="0" fontId="0" fillId="3" borderId="3" xfId="4" applyFont="1" applyFill="1" applyBorder="1">
      <alignment vertical="center"/>
    </xf>
    <xf numFmtId="0" fontId="0" fillId="2" borderId="0" xfId="4" applyFont="1" applyFill="1">
      <alignment vertical="center"/>
    </xf>
    <xf numFmtId="0" fontId="1" fillId="0" borderId="4" xfId="4" applyFont="1" applyBorder="1" applyAlignment="1">
      <alignment horizontal="center" vertical="center" wrapText="1"/>
    </xf>
    <xf numFmtId="0" fontId="1" fillId="0" borderId="5" xfId="4" applyFont="1" applyBorder="1" applyAlignment="1">
      <alignment horizontal="center" vertical="center" wrapText="1"/>
    </xf>
    <xf numFmtId="0" fontId="1" fillId="0" borderId="6" xfId="4" applyFont="1" applyBorder="1" applyAlignment="1">
      <alignment horizontal="center" vertical="center" wrapText="1"/>
    </xf>
    <xf numFmtId="0" fontId="7" fillId="0" borderId="0" xfId="4" applyFont="1" applyBorder="1" applyAlignment="1">
      <alignment vertical="center"/>
    </xf>
    <xf numFmtId="0" fontId="1" fillId="0" borderId="4" xfId="4" applyFont="1" applyBorder="1" applyAlignment="1">
      <alignment horizontal="center" vertical="center"/>
    </xf>
    <xf numFmtId="0" fontId="1" fillId="0" borderId="5" xfId="4" applyFont="1" applyBorder="1" applyAlignment="1">
      <alignment horizontal="center" vertical="center"/>
    </xf>
    <xf numFmtId="0" fontId="1" fillId="0" borderId="6" xfId="4" applyFont="1" applyBorder="1" applyAlignment="1">
      <alignment horizontal="center" vertical="center"/>
    </xf>
    <xf numFmtId="0" fontId="1" fillId="0" borderId="0" xfId="4" applyFont="1" applyBorder="1" applyAlignment="1">
      <alignment horizontal="center" vertical="center"/>
    </xf>
    <xf numFmtId="0" fontId="1" fillId="0" borderId="7" xfId="4" applyFont="1" applyBorder="1" applyAlignment="1">
      <alignment horizontal="center" vertical="center"/>
    </xf>
    <xf numFmtId="0" fontId="1" fillId="0" borderId="8" xfId="4" applyFont="1" applyBorder="1" applyAlignment="1">
      <alignment horizontal="center" vertical="center"/>
    </xf>
    <xf numFmtId="0" fontId="1" fillId="0" borderId="9" xfId="4" applyFont="1" applyBorder="1" applyAlignment="1">
      <alignment horizontal="center" vertical="center"/>
    </xf>
    <xf numFmtId="0" fontId="1" fillId="0" borderId="9" xfId="4" applyFont="1" applyBorder="1" applyAlignment="1">
      <alignment horizontal="center" vertical="center" wrapText="1"/>
    </xf>
    <xf numFmtId="0" fontId="1" fillId="0" borderId="0" xfId="4" applyFont="1" applyBorder="1" applyAlignment="1">
      <alignment horizontal="center" vertical="center" wrapText="1"/>
    </xf>
    <xf numFmtId="0" fontId="1" fillId="2" borderId="0" xfId="4" applyFont="1" applyFill="1">
      <alignment vertical="center"/>
    </xf>
    <xf numFmtId="0" fontId="7" fillId="0" borderId="0" xfId="4" applyFont="1" applyAlignment="1">
      <alignment vertical="center"/>
    </xf>
    <xf numFmtId="0" fontId="8" fillId="0" borderId="0" xfId="4" applyFont="1">
      <alignment vertical="center"/>
    </xf>
    <xf numFmtId="0" fontId="1" fillId="2" borderId="10" xfId="4" applyFont="1" applyFill="1" applyBorder="1" applyAlignment="1">
      <alignment horizontal="center" vertical="center"/>
    </xf>
    <xf numFmtId="0" fontId="1" fillId="4" borderId="11" xfId="4" applyFont="1" applyFill="1" applyBorder="1">
      <alignment vertical="center"/>
    </xf>
    <xf numFmtId="0" fontId="1" fillId="5" borderId="10" xfId="4" applyFont="1" applyFill="1" applyBorder="1" applyAlignment="1">
      <alignment horizontal="center" vertical="center"/>
    </xf>
    <xf numFmtId="0" fontId="1" fillId="0" borderId="11" xfId="4" applyFont="1" applyBorder="1">
      <alignment vertical="center"/>
    </xf>
    <xf numFmtId="0" fontId="1" fillId="0" borderId="10" xfId="4" applyFont="1" applyFill="1" applyBorder="1" applyAlignment="1">
      <alignment horizontal="center" vertical="center"/>
    </xf>
    <xf numFmtId="0" fontId="1" fillId="2" borderId="9" xfId="4" applyFont="1" applyFill="1" applyBorder="1" applyAlignment="1">
      <alignment horizontal="center" vertical="center"/>
    </xf>
    <xf numFmtId="0" fontId="1" fillId="0" borderId="9" xfId="4" applyFont="1" applyFill="1" applyBorder="1" applyAlignment="1">
      <alignment vertical="center"/>
    </xf>
    <xf numFmtId="0" fontId="1" fillId="0" borderId="1" xfId="4" applyFont="1" applyBorder="1">
      <alignment vertical="center"/>
    </xf>
    <xf numFmtId="0" fontId="1" fillId="6" borderId="9" xfId="4" applyFont="1" applyFill="1" applyBorder="1" applyAlignment="1">
      <alignment horizontal="center" vertical="center"/>
    </xf>
    <xf numFmtId="0" fontId="1" fillId="0" borderId="6" xfId="4" applyFont="1" applyBorder="1" applyAlignment="1">
      <alignment vertical="center"/>
    </xf>
    <xf numFmtId="0" fontId="9" fillId="0" borderId="9" xfId="4" applyFont="1" applyBorder="1" applyAlignment="1">
      <alignment vertical="center" wrapText="1"/>
    </xf>
    <xf numFmtId="0" fontId="1" fillId="6" borderId="7" xfId="4" applyFont="1" applyFill="1" applyBorder="1" applyAlignment="1">
      <alignment horizontal="center" vertical="center" wrapText="1"/>
    </xf>
    <xf numFmtId="0" fontId="9" fillId="0" borderId="9" xfId="4" applyFont="1" applyBorder="1" applyAlignment="1">
      <alignment horizontal="center" vertical="center" wrapText="1"/>
    </xf>
    <xf numFmtId="0" fontId="1" fillId="0" borderId="12" xfId="4" applyFont="1" applyBorder="1" applyAlignment="1">
      <alignment horizontal="center" vertical="center"/>
    </xf>
    <xf numFmtId="0" fontId="1" fillId="0" borderId="13" xfId="4" applyFont="1" applyBorder="1" applyAlignment="1">
      <alignment horizontal="center" vertical="center"/>
    </xf>
    <xf numFmtId="38" fontId="1" fillId="0" borderId="0" xfId="1" applyFont="1" applyBorder="1">
      <alignment vertical="center"/>
    </xf>
    <xf numFmtId="0" fontId="1" fillId="7" borderId="9" xfId="4" applyFont="1" applyFill="1" applyBorder="1" applyAlignment="1">
      <alignment horizontal="center" vertical="center"/>
    </xf>
    <xf numFmtId="0" fontId="10" fillId="7" borderId="7" xfId="4" applyFont="1" applyFill="1" applyBorder="1" applyAlignment="1">
      <alignment horizontal="center" vertical="center" wrapText="1"/>
    </xf>
    <xf numFmtId="0" fontId="1" fillId="0" borderId="14" xfId="4" applyFont="1" applyBorder="1" applyAlignment="1">
      <alignment vertical="center"/>
    </xf>
    <xf numFmtId="0" fontId="1" fillId="0" borderId="0" xfId="4" applyFont="1" applyAlignment="1">
      <alignment horizontal="center" vertical="center"/>
    </xf>
    <xf numFmtId="38" fontId="1" fillId="5" borderId="9" xfId="4" applyNumberFormat="1" applyFont="1" applyFill="1" applyBorder="1">
      <alignment vertical="center"/>
    </xf>
    <xf numFmtId="38" fontId="1" fillId="0" borderId="0" xfId="4" applyNumberFormat="1" applyFont="1" applyFill="1">
      <alignment vertical="center"/>
    </xf>
    <xf numFmtId="0" fontId="1" fillId="4" borderId="9" xfId="4" applyFont="1" applyFill="1" applyBorder="1">
      <alignment vertical="center"/>
    </xf>
    <xf numFmtId="0" fontId="1" fillId="0" borderId="9" xfId="4" applyFont="1" applyBorder="1">
      <alignment vertical="center"/>
    </xf>
    <xf numFmtId="38" fontId="1" fillId="0" borderId="9" xfId="4" applyNumberFormat="1" applyFont="1" applyFill="1" applyBorder="1">
      <alignment vertical="center"/>
    </xf>
    <xf numFmtId="38" fontId="1" fillId="4" borderId="9" xfId="4" applyNumberFormat="1" applyFont="1" applyFill="1" applyBorder="1">
      <alignment vertical="center"/>
    </xf>
    <xf numFmtId="3" fontId="1" fillId="4" borderId="9" xfId="4" applyNumberFormat="1" applyFont="1" applyFill="1" applyBorder="1" applyAlignment="1">
      <alignment horizontal="right" vertical="center"/>
    </xf>
    <xf numFmtId="38" fontId="1" fillId="2" borderId="9" xfId="1" applyFont="1" applyFill="1" applyBorder="1" applyAlignment="1">
      <alignment horizontal="center" vertical="center"/>
    </xf>
    <xf numFmtId="38" fontId="1" fillId="3" borderId="0" xfId="1" applyFont="1" applyFill="1" applyBorder="1">
      <alignment vertical="center"/>
    </xf>
    <xf numFmtId="38" fontId="0" fillId="4" borderId="9" xfId="1" applyFont="1" applyFill="1" applyBorder="1" applyAlignment="1">
      <alignment horizontal="right" vertical="center"/>
    </xf>
    <xf numFmtId="38" fontId="1" fillId="2" borderId="0" xfId="4" applyNumberFormat="1" applyFont="1" applyFill="1" applyBorder="1">
      <alignment vertical="center"/>
    </xf>
    <xf numFmtId="0" fontId="9" fillId="2" borderId="9" xfId="4" applyFont="1" applyFill="1" applyBorder="1" applyAlignment="1">
      <alignment horizontal="center" vertical="center"/>
    </xf>
    <xf numFmtId="0" fontId="1" fillId="4" borderId="9" xfId="4" applyFont="1" applyFill="1" applyBorder="1" applyAlignment="1">
      <alignment horizontal="right" vertical="center"/>
    </xf>
    <xf numFmtId="0" fontId="1" fillId="3" borderId="0" xfId="4" applyFont="1" applyFill="1" applyBorder="1">
      <alignment vertical="center"/>
    </xf>
    <xf numFmtId="0" fontId="0" fillId="4" borderId="9" xfId="4" applyFont="1" applyFill="1" applyBorder="1" applyAlignment="1">
      <alignment horizontal="right" vertical="center"/>
    </xf>
    <xf numFmtId="9" fontId="11" fillId="5" borderId="9" xfId="4" applyNumberFormat="1" applyFont="1" applyFill="1" applyBorder="1">
      <alignment vertical="center"/>
    </xf>
    <xf numFmtId="9" fontId="1" fillId="0" borderId="0" xfId="4" applyNumberFormat="1" applyFont="1" applyBorder="1">
      <alignment vertical="center"/>
    </xf>
    <xf numFmtId="0" fontId="1" fillId="8" borderId="15" xfId="4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1" fillId="5" borderId="9" xfId="4" applyFont="1" applyFill="1" applyBorder="1">
      <alignment vertical="center"/>
    </xf>
    <xf numFmtId="0" fontId="1" fillId="4" borderId="17" xfId="4" applyFont="1" applyFill="1" applyBorder="1">
      <alignment vertical="center"/>
    </xf>
    <xf numFmtId="0" fontId="0" fillId="5" borderId="9" xfId="4" applyFont="1" applyFill="1" applyBorder="1" applyAlignment="1">
      <alignment horizontal="right" vertical="center"/>
    </xf>
    <xf numFmtId="9" fontId="1" fillId="2" borderId="0" xfId="4" applyNumberFormat="1" applyFont="1" applyFill="1" applyBorder="1">
      <alignment vertical="center"/>
    </xf>
    <xf numFmtId="0" fontId="12" fillId="0" borderId="0" xfId="4" applyFont="1" applyBorder="1" applyAlignment="1">
      <alignment vertical="top" wrapText="1"/>
    </xf>
    <xf numFmtId="0" fontId="12" fillId="0" borderId="0" xfId="4" applyFont="1" applyAlignment="1">
      <alignment vertical="top" wrapText="1"/>
    </xf>
    <xf numFmtId="0" fontId="1" fillId="9" borderId="18" xfId="4" applyFont="1" applyFill="1" applyBorder="1">
      <alignment vertical="center"/>
    </xf>
    <xf numFmtId="0" fontId="1" fillId="9" borderId="19" xfId="4" applyFont="1" applyFill="1" applyBorder="1" applyAlignment="1">
      <alignment horizontal="left" vertical="center"/>
    </xf>
    <xf numFmtId="0" fontId="1" fillId="9" borderId="20" xfId="4" applyFont="1" applyFill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38" fontId="1" fillId="2" borderId="9" xfId="1" applyFont="1" applyFill="1" applyBorder="1">
      <alignment vertical="center"/>
    </xf>
    <xf numFmtId="3" fontId="1" fillId="2" borderId="9" xfId="4" applyNumberFormat="1" applyFont="1" applyFill="1" applyBorder="1" applyAlignment="1">
      <alignment horizontal="right" vertical="center"/>
    </xf>
    <xf numFmtId="38" fontId="1" fillId="2" borderId="9" xfId="1" applyFont="1" applyFill="1" applyBorder="1" applyAlignment="1">
      <alignment horizontal="right" vertical="center"/>
    </xf>
    <xf numFmtId="176" fontId="1" fillId="2" borderId="9" xfId="4" applyNumberFormat="1" applyFont="1" applyFill="1" applyBorder="1" applyAlignment="1"/>
    <xf numFmtId="38" fontId="0" fillId="2" borderId="9" xfId="1" applyFont="1" applyFill="1" applyBorder="1">
      <alignment vertical="center"/>
    </xf>
    <xf numFmtId="38" fontId="1" fillId="9" borderId="23" xfId="1" applyFont="1" applyFill="1" applyBorder="1" applyAlignment="1">
      <alignment horizontal="center" vertical="center"/>
    </xf>
    <xf numFmtId="38" fontId="1" fillId="9" borderId="24" xfId="1" applyFont="1" applyFill="1" applyBorder="1" applyAlignment="1">
      <alignment horizontal="center" vertical="center"/>
    </xf>
    <xf numFmtId="38" fontId="1" fillId="9" borderId="25" xfId="4" applyNumberFormat="1" applyFont="1" applyFill="1" applyBorder="1" applyAlignment="1">
      <alignment horizontal="center" vertical="center"/>
    </xf>
    <xf numFmtId="38" fontId="8" fillId="8" borderId="15" xfId="4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0" xfId="4" applyFont="1" applyBorder="1" applyAlignment="1">
      <alignment horizontal="left" vertical="center" shrinkToFit="1"/>
    </xf>
    <xf numFmtId="0" fontId="14" fillId="10" borderId="0" xfId="4" applyFont="1" applyFill="1" applyAlignment="1">
      <alignment horizontal="center" vertical="center"/>
    </xf>
    <xf numFmtId="38" fontId="14" fillId="10" borderId="26" xfId="1" applyFont="1" applyFill="1" applyBorder="1" applyAlignment="1">
      <alignment horizontal="center" vertical="center"/>
    </xf>
    <xf numFmtId="38" fontId="14" fillId="10" borderId="0" xfId="1" applyFont="1" applyFill="1">
      <alignment vertical="center"/>
    </xf>
    <xf numFmtId="0" fontId="14" fillId="10" borderId="0" xfId="4" applyFont="1" applyFill="1">
      <alignment vertical="center"/>
    </xf>
    <xf numFmtId="38" fontId="14" fillId="10" borderId="0" xfId="1" applyFont="1" applyFill="1" applyAlignment="1">
      <alignment horizontal="right" vertical="center"/>
    </xf>
    <xf numFmtId="0" fontId="14" fillId="10" borderId="0" xfId="4" applyFont="1" applyFill="1" applyAlignment="1">
      <alignment horizontal="left" vertical="center"/>
    </xf>
    <xf numFmtId="176" fontId="14" fillId="10" borderId="0" xfId="4" applyNumberFormat="1" applyFont="1" applyFill="1" applyBorder="1" applyAlignme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4" applyFont="1" applyFill="1" applyAlignment="1">
      <alignment horizontal="left" vertical="center"/>
    </xf>
    <xf numFmtId="38" fontId="8" fillId="5" borderId="30" xfId="4" applyNumberFormat="1" applyFont="1" applyFill="1" applyBorder="1">
      <alignment vertical="center"/>
    </xf>
    <xf numFmtId="38" fontId="1" fillId="0" borderId="0" xfId="4" applyNumberFormat="1" applyFont="1" applyFill="1" applyAlignment="1">
      <alignment horizontal="left" vertical="center"/>
    </xf>
  </cellXfs>
  <cellStyles count="5">
    <cellStyle name="桁区切り_様式７　見積もり積算表(志木)" xfId="1"/>
    <cellStyle name="標準" xfId="0" builtinId="0"/>
    <cellStyle name="標準 2" xfId="2"/>
    <cellStyle name="標準 3" xfId="3"/>
    <cellStyle name="標準_予算見積用" xfId="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74"/>
  <sheetViews>
    <sheetView tabSelected="1" view="pageBreakPreview" zoomScale="110" zoomScaleNormal="70" zoomScaleSheetLayoutView="110" workbookViewId="0"/>
  </sheetViews>
  <sheetFormatPr defaultRowHeight="13.5"/>
  <cols>
    <col min="1" max="1" width="15.25" style="1" customWidth="1"/>
    <col min="2" max="2" width="13" style="1" bestFit="1" customWidth="1"/>
    <col min="3" max="5" width="12.875" style="1" customWidth="1"/>
    <col min="6" max="6" width="14" style="1" customWidth="1"/>
    <col min="7" max="7" width="12.875" style="1" customWidth="1"/>
    <col min="8" max="8" width="13" style="1" bestFit="1" customWidth="1"/>
    <col min="9" max="16384" width="9" style="1" customWidth="1"/>
  </cols>
  <sheetData>
    <row r="1" spans="1:8" ht="17.25">
      <c r="A1" s="3" t="s">
        <v>13</v>
      </c>
    </row>
    <row r="2" spans="1:8" ht="50.25" customHeight="1">
      <c r="A2" s="4" t="s">
        <v>55</v>
      </c>
      <c r="B2" s="4"/>
      <c r="C2" s="4"/>
      <c r="D2" s="4"/>
      <c r="E2" s="4"/>
      <c r="F2" s="4"/>
      <c r="G2" s="87" t="s">
        <v>49</v>
      </c>
      <c r="H2" s="100"/>
    </row>
    <row r="3" spans="1:8" s="2" customFormat="1" ht="14.25"/>
    <row r="4" spans="1:8" ht="19.5" customHeight="1">
      <c r="A4" s="5" t="s">
        <v>10</v>
      </c>
      <c r="B4" s="5"/>
      <c r="G4" s="88" t="s">
        <v>7</v>
      </c>
    </row>
    <row r="5" spans="1:8" ht="15" customHeight="1">
      <c r="A5" s="6" t="s">
        <v>27</v>
      </c>
      <c r="B5" s="27"/>
      <c r="C5" s="32" t="s">
        <v>32</v>
      </c>
      <c r="D5" s="58" t="s">
        <v>42</v>
      </c>
      <c r="E5" s="32" t="s">
        <v>39</v>
      </c>
      <c r="F5" s="32" t="s">
        <v>46</v>
      </c>
      <c r="G5" s="89"/>
    </row>
    <row r="6" spans="1:8" ht="15" customHeight="1">
      <c r="A6" s="7" t="s">
        <v>40</v>
      </c>
      <c r="B6" s="28"/>
      <c r="C6" s="49"/>
      <c r="D6" s="49"/>
      <c r="E6" s="49"/>
      <c r="F6" s="77">
        <f>SUM(C6:E6)*B6</f>
        <v>0</v>
      </c>
      <c r="G6" s="90"/>
    </row>
    <row r="7" spans="1:8" ht="15" customHeight="1">
      <c r="A7" s="8" t="s">
        <v>15</v>
      </c>
      <c r="B7" s="29"/>
      <c r="C7" s="47"/>
      <c r="D7" s="47"/>
      <c r="E7" s="47"/>
      <c r="F7" s="77">
        <f>SUM(C7:E7)*B7</f>
        <v>0</v>
      </c>
      <c r="G7" s="90"/>
    </row>
    <row r="8" spans="1:8" ht="15" customHeight="1">
      <c r="A8" s="9" t="s">
        <v>2</v>
      </c>
      <c r="B8" s="29"/>
      <c r="C8" s="47"/>
      <c r="D8" s="47"/>
      <c r="E8" s="47"/>
      <c r="F8" s="77">
        <f>SUM(C8:E8)*B8</f>
        <v>0</v>
      </c>
      <c r="G8" s="90"/>
    </row>
    <row r="9" spans="1:8" ht="15" customHeight="1">
      <c r="A9" s="7"/>
      <c r="B9" s="30"/>
      <c r="C9" s="50"/>
      <c r="D9" s="50"/>
      <c r="E9" s="50"/>
      <c r="F9" s="77">
        <f>SUM(C9:E9)*B9</f>
        <v>0</v>
      </c>
      <c r="G9" s="90"/>
    </row>
    <row r="10" spans="1:8" ht="15" customHeight="1">
      <c r="A10" s="8"/>
      <c r="B10" s="31"/>
      <c r="C10" s="51"/>
      <c r="D10" s="51"/>
      <c r="E10" s="51"/>
      <c r="F10" s="77">
        <v>0</v>
      </c>
      <c r="G10" s="90"/>
    </row>
    <row r="11" spans="1:8">
      <c r="A11" s="9"/>
      <c r="B11" s="31"/>
      <c r="C11" s="51"/>
      <c r="D11" s="51"/>
      <c r="E11" s="51"/>
      <c r="F11" s="77">
        <f>SUM(C11:E11)*B11</f>
        <v>0</v>
      </c>
      <c r="G11" s="90"/>
    </row>
    <row r="12" spans="1:8" ht="14.25">
      <c r="A12" s="9"/>
      <c r="B12" s="31"/>
      <c r="C12" s="51"/>
      <c r="D12" s="51"/>
      <c r="E12" s="51"/>
      <c r="F12" s="77"/>
      <c r="G12" s="90"/>
      <c r="H12" s="101" t="s">
        <v>30</v>
      </c>
    </row>
    <row r="13" spans="1:8" ht="18.75">
      <c r="A13" s="10" t="s">
        <v>19</v>
      </c>
      <c r="B13" s="24"/>
      <c r="C13" s="24"/>
      <c r="D13" s="24"/>
      <c r="E13" s="24"/>
      <c r="F13" s="24"/>
      <c r="G13" s="91"/>
      <c r="H13" s="102">
        <f>SUM(F6:F12)</f>
        <v>0</v>
      </c>
    </row>
    <row r="14" spans="1:8" ht="14.25">
      <c r="G14" s="91"/>
    </row>
    <row r="15" spans="1:8" ht="18.75">
      <c r="A15" s="5" t="s">
        <v>3</v>
      </c>
      <c r="B15" s="5"/>
      <c r="G15" s="91"/>
    </row>
    <row r="16" spans="1:8">
      <c r="A16" s="11" t="s">
        <v>20</v>
      </c>
      <c r="B16" s="32" t="s">
        <v>31</v>
      </c>
      <c r="C16" s="32" t="s">
        <v>38</v>
      </c>
      <c r="D16" s="32" t="s">
        <v>4</v>
      </c>
      <c r="E16" s="32" t="s">
        <v>9</v>
      </c>
      <c r="F16" s="32" t="s">
        <v>17</v>
      </c>
      <c r="G16" s="91"/>
    </row>
    <row r="17" spans="1:10">
      <c r="A17" s="12"/>
      <c r="B17" s="21" t="s">
        <v>33</v>
      </c>
      <c r="C17" s="47"/>
      <c r="D17" s="47"/>
      <c r="E17" s="47"/>
      <c r="F17" s="77">
        <f>D17*C17*E17</f>
        <v>0</v>
      </c>
      <c r="G17" s="91"/>
    </row>
    <row r="18" spans="1:10">
      <c r="A18" s="12"/>
      <c r="B18" s="21" t="s">
        <v>29</v>
      </c>
      <c r="C18" s="47"/>
      <c r="D18" s="47"/>
      <c r="E18" s="47"/>
      <c r="F18" s="77">
        <f>D18*C18*E18</f>
        <v>0</v>
      </c>
      <c r="G18" s="91"/>
    </row>
    <row r="19" spans="1:10">
      <c r="A19" s="12"/>
      <c r="B19" s="17" t="s">
        <v>34</v>
      </c>
      <c r="C19" s="47"/>
      <c r="D19" s="47"/>
      <c r="E19" s="47"/>
      <c r="F19" s="77">
        <f>D19*C19*E19</f>
        <v>0</v>
      </c>
      <c r="G19" s="90"/>
    </row>
    <row r="20" spans="1:10">
      <c r="A20" s="13"/>
      <c r="B20" s="33" t="s">
        <v>35</v>
      </c>
      <c r="C20" s="47"/>
      <c r="D20" s="47"/>
      <c r="E20" s="47"/>
      <c r="F20" s="77">
        <f>D20*C20*E20</f>
        <v>0</v>
      </c>
      <c r="G20" s="90"/>
      <c r="H20" s="47">
        <f>SUM(F17:F20)</f>
        <v>0</v>
      </c>
    </row>
    <row r="21" spans="1:10" ht="18.75">
      <c r="A21" s="14"/>
      <c r="B21" s="14"/>
      <c r="G21" s="91"/>
      <c r="J21" s="48"/>
    </row>
    <row r="22" spans="1:10">
      <c r="B22" s="34"/>
      <c r="D22" s="42"/>
      <c r="E22" s="42"/>
      <c r="F22" s="42"/>
      <c r="G22" s="90"/>
    </row>
    <row r="23" spans="1:10">
      <c r="A23" s="15" t="s">
        <v>22</v>
      </c>
      <c r="B23" s="32" t="s">
        <v>31</v>
      </c>
      <c r="C23" s="32" t="s">
        <v>38</v>
      </c>
      <c r="D23" s="32" t="s">
        <v>43</v>
      </c>
      <c r="E23" s="32" t="s">
        <v>8</v>
      </c>
      <c r="F23" s="32" t="s">
        <v>17</v>
      </c>
      <c r="G23" s="91"/>
    </row>
    <row r="24" spans="1:10">
      <c r="A24" s="16"/>
      <c r="B24" s="21" t="s">
        <v>5</v>
      </c>
      <c r="C24" s="47"/>
      <c r="D24" s="47"/>
      <c r="E24" s="66"/>
      <c r="F24" s="77">
        <f>C24*D24*E24</f>
        <v>0</v>
      </c>
      <c r="G24" s="91"/>
    </row>
    <row r="25" spans="1:10">
      <c r="A25" s="16"/>
      <c r="B25" s="21" t="s">
        <v>52</v>
      </c>
      <c r="C25" s="52"/>
      <c r="D25" s="52"/>
      <c r="E25" s="49"/>
      <c r="F25" s="77">
        <f>C25*E25*D25</f>
        <v>0</v>
      </c>
      <c r="G25" s="91"/>
    </row>
    <row r="26" spans="1:10">
      <c r="A26" s="16"/>
      <c r="B26" s="21"/>
      <c r="C26" s="51"/>
      <c r="D26" s="51"/>
      <c r="E26" s="50"/>
      <c r="F26" s="77">
        <f>C26*D26*E26</f>
        <v>0</v>
      </c>
      <c r="G26" s="92"/>
    </row>
    <row r="27" spans="1:10">
      <c r="A27" s="17"/>
      <c r="B27" s="21"/>
      <c r="C27" s="51"/>
      <c r="D27" s="51"/>
      <c r="E27" s="50"/>
      <c r="F27" s="77">
        <f>G26</f>
        <v>0</v>
      </c>
      <c r="G27" s="90"/>
      <c r="H27" s="47">
        <f>SUM(F24:F27)</f>
        <v>0</v>
      </c>
    </row>
    <row r="28" spans="1:10">
      <c r="G28" s="90"/>
    </row>
    <row r="29" spans="1:10" ht="13.5" customHeight="1">
      <c r="A29" s="15" t="s">
        <v>24</v>
      </c>
      <c r="B29" s="35" t="s">
        <v>31</v>
      </c>
      <c r="C29" s="32" t="s">
        <v>38</v>
      </c>
      <c r="D29" s="32" t="s">
        <v>8</v>
      </c>
      <c r="E29" s="32" t="s">
        <v>43</v>
      </c>
      <c r="F29" s="32" t="s">
        <v>17</v>
      </c>
      <c r="G29" s="93"/>
    </row>
    <row r="30" spans="1:10" ht="13.5" customHeight="1">
      <c r="A30" s="16"/>
      <c r="B30" s="21" t="s">
        <v>37</v>
      </c>
      <c r="C30" s="53"/>
      <c r="D30" s="59"/>
      <c r="E30" s="59"/>
      <c r="F30" s="78">
        <f>C30*D30*E30</f>
        <v>0</v>
      </c>
      <c r="G30" s="93"/>
    </row>
    <row r="31" spans="1:10" ht="13.5" customHeight="1">
      <c r="A31" s="16"/>
      <c r="B31" s="36"/>
      <c r="C31" s="53"/>
      <c r="D31" s="59"/>
      <c r="E31" s="59"/>
      <c r="F31" s="78">
        <f>C31*D31*E31</f>
        <v>0</v>
      </c>
      <c r="G31" s="93"/>
    </row>
    <row r="32" spans="1:10" ht="13.5" customHeight="1">
      <c r="A32" s="16"/>
      <c r="B32" s="37"/>
      <c r="C32" s="53"/>
      <c r="D32" s="59"/>
      <c r="E32" s="59"/>
      <c r="F32" s="77">
        <f>C32*D32*E32</f>
        <v>0</v>
      </c>
      <c r="G32" s="93"/>
    </row>
    <row r="33" spans="1:8" ht="13.5" customHeight="1">
      <c r="A33" s="16"/>
      <c r="B33" s="38" t="s">
        <v>48</v>
      </c>
      <c r="C33" s="54" t="s">
        <v>38</v>
      </c>
      <c r="D33" s="32" t="s">
        <v>4</v>
      </c>
      <c r="E33" s="32" t="s">
        <v>43</v>
      </c>
      <c r="F33" s="54" t="s">
        <v>17</v>
      </c>
      <c r="G33" s="92"/>
    </row>
    <row r="34" spans="1:8" ht="13.5" customHeight="1">
      <c r="A34" s="17"/>
      <c r="B34" s="39" t="s">
        <v>54</v>
      </c>
      <c r="C34" s="47"/>
      <c r="D34" s="47"/>
      <c r="E34" s="67"/>
      <c r="F34" s="79">
        <f>C34*D34</f>
        <v>0</v>
      </c>
      <c r="G34" s="92"/>
      <c r="H34" s="47">
        <f>SUM(F30:F34)</f>
        <v>0</v>
      </c>
    </row>
    <row r="35" spans="1:8" ht="13.5" customHeight="1">
      <c r="A35" s="18"/>
      <c r="B35" s="18"/>
      <c r="C35" s="18"/>
      <c r="D35" s="42"/>
      <c r="E35" s="42"/>
      <c r="F35" s="42"/>
      <c r="G35" s="93"/>
    </row>
    <row r="36" spans="1:8" ht="13.5" customHeight="1">
      <c r="A36" s="19" t="s">
        <v>26</v>
      </c>
      <c r="B36" s="40"/>
      <c r="C36" s="32" t="s">
        <v>38</v>
      </c>
      <c r="D36" s="32" t="s">
        <v>4</v>
      </c>
      <c r="E36" s="32"/>
      <c r="F36" s="32" t="s">
        <v>17</v>
      </c>
      <c r="G36" s="90"/>
    </row>
    <row r="37" spans="1:8" ht="13.5" customHeight="1">
      <c r="A37" s="20"/>
      <c r="B37" s="41"/>
      <c r="C37" s="53"/>
      <c r="D37" s="59"/>
      <c r="E37" s="67"/>
      <c r="F37" s="80">
        <f>C37*D37</f>
        <v>0</v>
      </c>
      <c r="G37" s="94"/>
      <c r="H37" s="47">
        <f>SUM(F37:F37)</f>
        <v>0</v>
      </c>
    </row>
    <row r="38" spans="1:8" ht="13.5" customHeight="1">
      <c r="A38" s="18"/>
      <c r="B38" s="42"/>
      <c r="C38" s="42"/>
      <c r="E38" s="42"/>
      <c r="F38" s="48"/>
      <c r="G38" s="91"/>
    </row>
    <row r="39" spans="1:8">
      <c r="A39" s="19" t="s">
        <v>14</v>
      </c>
      <c r="B39" s="40"/>
      <c r="C39" s="32" t="s">
        <v>38</v>
      </c>
      <c r="D39" s="32" t="s">
        <v>4</v>
      </c>
      <c r="E39" s="32"/>
      <c r="F39" s="32" t="s">
        <v>17</v>
      </c>
      <c r="G39" s="90"/>
    </row>
    <row r="40" spans="1:8">
      <c r="A40" s="20"/>
      <c r="B40" s="41"/>
      <c r="C40" s="52"/>
      <c r="D40" s="49"/>
      <c r="E40" s="67"/>
      <c r="F40" s="77">
        <f>C40*D40</f>
        <v>0</v>
      </c>
      <c r="G40" s="90"/>
      <c r="H40" s="47">
        <f>F40</f>
        <v>0</v>
      </c>
    </row>
    <row r="41" spans="1:8">
      <c r="A41" s="18"/>
      <c r="B41" s="42"/>
      <c r="E41" s="42"/>
      <c r="F41" s="48"/>
      <c r="G41" s="91"/>
    </row>
    <row r="42" spans="1:8">
      <c r="A42" s="19"/>
      <c r="B42" s="40"/>
      <c r="C42" s="54" t="s">
        <v>41</v>
      </c>
      <c r="D42" s="32" t="s">
        <v>8</v>
      </c>
      <c r="E42" s="32" t="s">
        <v>43</v>
      </c>
      <c r="F42" s="54" t="s">
        <v>17</v>
      </c>
      <c r="G42" s="90"/>
    </row>
    <row r="43" spans="1:8">
      <c r="A43" s="20"/>
      <c r="B43" s="41"/>
      <c r="C43" s="47"/>
      <c r="D43" s="49"/>
      <c r="E43" s="49"/>
      <c r="F43" s="77">
        <f>C43*D43</f>
        <v>0</v>
      </c>
      <c r="G43" s="90"/>
      <c r="H43" s="47">
        <f>SUM(F43:F43)</f>
        <v>0</v>
      </c>
    </row>
    <row r="44" spans="1:8">
      <c r="A44" s="18"/>
      <c r="B44" s="18"/>
      <c r="C44" s="55"/>
      <c r="D44" s="60"/>
      <c r="E44" s="60"/>
      <c r="F44" s="55"/>
      <c r="G44" s="90"/>
    </row>
    <row r="45" spans="1:8">
      <c r="A45" s="21"/>
      <c r="B45" s="21"/>
      <c r="C45" s="54" t="s">
        <v>41</v>
      </c>
      <c r="D45" s="32" t="s">
        <v>36</v>
      </c>
      <c r="E45" s="32" t="s">
        <v>50</v>
      </c>
      <c r="F45" s="54" t="s">
        <v>17</v>
      </c>
      <c r="G45" s="90"/>
    </row>
    <row r="46" spans="1:8">
      <c r="A46" s="21"/>
      <c r="B46" s="21"/>
      <c r="C46" s="56"/>
      <c r="D46" s="61"/>
      <c r="E46" s="61"/>
      <c r="F46" s="81">
        <f>C46*D46*E46</f>
        <v>0</v>
      </c>
      <c r="G46" s="90"/>
    </row>
    <row r="47" spans="1:8">
      <c r="A47" s="21"/>
      <c r="B47" s="21"/>
      <c r="C47" s="56"/>
      <c r="D47" s="61"/>
      <c r="E47" s="61"/>
      <c r="F47" s="81">
        <f>C47*D47*E47</f>
        <v>0</v>
      </c>
      <c r="G47" s="90"/>
    </row>
    <row r="48" spans="1:8">
      <c r="A48" s="21"/>
      <c r="B48" s="21"/>
      <c r="C48" s="56"/>
      <c r="D48" s="61"/>
      <c r="E48" s="68"/>
      <c r="F48" s="81">
        <f>C48*D48*E48</f>
        <v>0</v>
      </c>
      <c r="G48" s="90"/>
      <c r="H48" s="47">
        <f>F48+F46+F47</f>
        <v>0</v>
      </c>
    </row>
    <row r="49" spans="1:8">
      <c r="G49" s="91"/>
    </row>
    <row r="50" spans="1:8" ht="13.5" customHeight="1">
      <c r="A50" s="22" t="s">
        <v>16</v>
      </c>
      <c r="B50" s="43" t="s">
        <v>51</v>
      </c>
      <c r="C50" s="54" t="s">
        <v>41</v>
      </c>
      <c r="D50" s="32" t="s">
        <v>4</v>
      </c>
      <c r="E50" s="32" t="s">
        <v>50</v>
      </c>
      <c r="F50" s="54" t="s">
        <v>17</v>
      </c>
      <c r="G50" s="90"/>
    </row>
    <row r="51" spans="1:8">
      <c r="A51" s="22"/>
      <c r="B51" s="21" t="s">
        <v>12</v>
      </c>
      <c r="C51" s="52"/>
      <c r="D51" s="49"/>
      <c r="E51" s="49"/>
      <c r="F51" s="77">
        <f>C51*D51*E51</f>
        <v>0</v>
      </c>
      <c r="G51" s="90"/>
      <c r="H51" s="42"/>
    </row>
    <row r="52" spans="1:8">
      <c r="A52" s="22"/>
      <c r="B52" s="19" t="s">
        <v>6</v>
      </c>
      <c r="C52" s="52"/>
      <c r="D52" s="49"/>
      <c r="E52" s="49"/>
      <c r="F52" s="77">
        <f>C52*D52*E52</f>
        <v>0</v>
      </c>
      <c r="G52" s="90"/>
      <c r="H52" s="42"/>
    </row>
    <row r="53" spans="1:8">
      <c r="A53" s="22"/>
      <c r="B53" s="44" t="s">
        <v>48</v>
      </c>
      <c r="C53" s="54" t="s">
        <v>41</v>
      </c>
      <c r="D53" s="32" t="s">
        <v>36</v>
      </c>
      <c r="E53" s="32" t="s">
        <v>4</v>
      </c>
      <c r="F53" s="54" t="s">
        <v>17</v>
      </c>
      <c r="G53" s="90"/>
      <c r="H53" s="103" t="s">
        <v>53</v>
      </c>
    </row>
    <row r="54" spans="1:8">
      <c r="A54" s="22"/>
      <c r="B54" s="21" t="s">
        <v>45</v>
      </c>
      <c r="C54" s="52"/>
      <c r="D54" s="49"/>
      <c r="E54" s="49"/>
      <c r="F54" s="77">
        <f>C54*D54*E54</f>
        <v>0</v>
      </c>
      <c r="G54" s="90"/>
      <c r="H54" s="47">
        <f>F51+F52+F54</f>
        <v>0</v>
      </c>
    </row>
    <row r="55" spans="1:8" ht="14.25">
      <c r="A55" s="23"/>
      <c r="B55" s="45"/>
      <c r="C55" s="45"/>
      <c r="D55" s="45"/>
      <c r="E55" s="45"/>
      <c r="F55" s="45"/>
      <c r="G55" s="90"/>
      <c r="H55" s="42"/>
    </row>
    <row r="56" spans="1:8" ht="18.75">
      <c r="A56" s="24" t="s">
        <v>28</v>
      </c>
      <c r="B56" s="24"/>
      <c r="C56" s="24"/>
      <c r="D56" s="24"/>
      <c r="E56" s="24"/>
      <c r="F56" s="24"/>
      <c r="G56" s="91"/>
      <c r="H56" s="102">
        <f>SUM(H16:H54)</f>
        <v>0</v>
      </c>
    </row>
    <row r="57" spans="1:8" ht="14.25">
      <c r="G57" s="91"/>
    </row>
    <row r="58" spans="1:8" ht="18.75">
      <c r="A58" s="25" t="s">
        <v>56</v>
      </c>
      <c r="B58" s="25"/>
      <c r="C58" s="25"/>
      <c r="D58" s="25"/>
      <c r="G58" s="91"/>
    </row>
    <row r="59" spans="1:8" ht="15" customHeight="1">
      <c r="B59" s="46" t="s">
        <v>10</v>
      </c>
      <c r="C59" s="46" t="s">
        <v>3</v>
      </c>
      <c r="D59" s="46" t="s">
        <v>11</v>
      </c>
      <c r="G59" s="90"/>
    </row>
    <row r="60" spans="1:8" ht="15" customHeight="1">
      <c r="B60" s="47"/>
      <c r="C60" s="47"/>
      <c r="D60" s="62"/>
      <c r="E60" s="63"/>
      <c r="G60" s="90"/>
    </row>
    <row r="61" spans="1:8">
      <c r="B61" s="42"/>
      <c r="C61" s="42"/>
      <c r="D61" s="63"/>
      <c r="E61" s="63"/>
      <c r="G61" s="90"/>
      <c r="H61" s="48"/>
    </row>
    <row r="62" spans="1:8" ht="14.25">
      <c r="B62" s="42"/>
      <c r="C62" s="42"/>
      <c r="D62" s="63"/>
      <c r="E62" s="63"/>
      <c r="G62" s="90"/>
    </row>
    <row r="63" spans="1:8" ht="18.75">
      <c r="A63" s="24" t="s">
        <v>1</v>
      </c>
      <c r="B63" s="24"/>
      <c r="C63" s="57"/>
      <c r="D63" s="57"/>
      <c r="E63" s="69"/>
      <c r="F63" s="24"/>
      <c r="G63" s="24"/>
      <c r="H63" s="102">
        <f>(B60+C60)*D60</f>
        <v>0</v>
      </c>
    </row>
    <row r="64" spans="1:8" ht="14.25"/>
    <row r="65" spans="1:8" ht="17.25">
      <c r="A65" s="26" t="s">
        <v>0</v>
      </c>
      <c r="E65" s="70"/>
      <c r="F65" s="70" t="s">
        <v>44</v>
      </c>
      <c r="G65" s="70"/>
      <c r="H65" s="70"/>
    </row>
    <row r="66" spans="1:8" ht="15" customHeight="1">
      <c r="B66" s="46" t="s">
        <v>10</v>
      </c>
      <c r="C66" s="46" t="s">
        <v>3</v>
      </c>
      <c r="D66" s="46" t="s">
        <v>23</v>
      </c>
      <c r="E66" s="70"/>
      <c r="F66" s="70"/>
      <c r="G66" s="70"/>
      <c r="H66" s="70"/>
    </row>
    <row r="67" spans="1:8" ht="15" customHeight="1">
      <c r="B67" s="47">
        <f>H13</f>
        <v>0</v>
      </c>
      <c r="C67" s="47">
        <f>H56</f>
        <v>0</v>
      </c>
      <c r="D67" s="47">
        <f>H63</f>
        <v>0</v>
      </c>
      <c r="E67" s="70"/>
      <c r="F67" s="70"/>
      <c r="G67" s="70"/>
      <c r="H67" s="70"/>
    </row>
    <row r="68" spans="1:8" ht="15" customHeight="1">
      <c r="B68" s="48"/>
      <c r="C68" s="48"/>
      <c r="D68" s="48"/>
      <c r="E68" s="71"/>
      <c r="F68" s="71"/>
      <c r="G68" s="71"/>
      <c r="H68" s="71"/>
    </row>
    <row r="69" spans="1:8" ht="15.75" customHeight="1">
      <c r="D69" s="15" t="s">
        <v>18</v>
      </c>
      <c r="E69" s="72" t="s">
        <v>47</v>
      </c>
      <c r="F69" s="82">
        <f>B67+C67+D67</f>
        <v>0</v>
      </c>
      <c r="G69" s="95"/>
    </row>
    <row r="70" spans="1:8" ht="15.75" customHeight="1">
      <c r="D70" s="16"/>
      <c r="E70" s="73" t="s">
        <v>21</v>
      </c>
      <c r="F70" s="83">
        <f>F69*10%</f>
        <v>0</v>
      </c>
      <c r="G70" s="96"/>
    </row>
    <row r="71" spans="1:8" ht="15.75" customHeight="1">
      <c r="D71" s="17"/>
      <c r="E71" s="74" t="s">
        <v>25</v>
      </c>
      <c r="F71" s="84">
        <f>F69+F70</f>
        <v>0</v>
      </c>
      <c r="G71" s="97"/>
    </row>
    <row r="73" spans="1:8" ht="17.25" customHeight="1">
      <c r="D73" s="64" t="s">
        <v>0</v>
      </c>
      <c r="E73" s="75"/>
      <c r="F73" s="85">
        <f>F71</f>
        <v>0</v>
      </c>
      <c r="G73" s="98"/>
      <c r="H73" s="48"/>
    </row>
    <row r="74" spans="1:8" ht="18" customHeight="1">
      <c r="D74" s="65"/>
      <c r="E74" s="76"/>
      <c r="F74" s="86"/>
      <c r="G74" s="99"/>
    </row>
  </sheetData>
  <mergeCells count="21">
    <mergeCell ref="A2:F2"/>
    <mergeCell ref="G2:H2"/>
    <mergeCell ref="A4:B4"/>
    <mergeCell ref="A5:B5"/>
    <mergeCell ref="A15:B15"/>
    <mergeCell ref="B55:F55"/>
    <mergeCell ref="A58:D58"/>
    <mergeCell ref="F69:G69"/>
    <mergeCell ref="F70:G70"/>
    <mergeCell ref="F71:G71"/>
    <mergeCell ref="A16:A20"/>
    <mergeCell ref="A23:A27"/>
    <mergeCell ref="A29:A34"/>
    <mergeCell ref="A36:B37"/>
    <mergeCell ref="A39:B40"/>
    <mergeCell ref="A42:B43"/>
    <mergeCell ref="A45:B48"/>
    <mergeCell ref="A50:A54"/>
    <mergeCell ref="F65:H67"/>
    <mergeCell ref="D73:E74"/>
    <mergeCell ref="F73:G74"/>
  </mergeCells>
  <phoneticPr fontId="4"/>
  <pageMargins left="0.7" right="0.7" top="0.75" bottom="0.75" header="0.3" footer="0.3"/>
  <pageSetup paperSize="9" scale="71" fitToWidth="1" fitToHeight="1" orientation="portrait" usePrinterDefaults="1" horizontalDpi="300" verticalDpi="300" r:id="rId1"/>
  <rowBreaks count="2" manualBreakCount="2">
    <brk id="52" max="11" man="1"/>
    <brk id="72" max="9" man="1"/>
  </rowBreaks>
  <colBreaks count="1" manualBreakCount="1">
    <brk id="4" max="78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R７見積り(六小・八小）</vt:lpstr>
    </vt:vector>
  </TitlesOfParts>
  <Company>志木市役所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cp:lastPrinted>2021-10-12T06:00:14Z</cp:lastPrinted>
  <dcterms:created xsi:type="dcterms:W3CDTF">2019-10-17T07:22:34Z</dcterms:created>
  <dcterms:modified xsi:type="dcterms:W3CDTF">2026-03-13T02:25:24Z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3.1.2.0</vt:lpwstr>
      <vt:lpwstr>5.0.2.0</vt:lpwstr>
      <vt:lpwstr>5.0.4.0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2026-03-13T02:25:24Z</vt:filetime>
  </property>
</Properties>
</file>