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9000" activeTab="0"/>
  </bookViews>
  <sheets>
    <sheet name="１４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<sst xmlns="http://schemas.openxmlformats.org/spreadsheetml/2006/main" count="36" uniqueCount="34">
  <si>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総人口</t>
  </si>
  <si>
    <t>15～64歳</t>
  </si>
  <si>
    <t>年</t>
  </si>
  <si>
    <t>　　　　56</t>
  </si>
  <si>
    <t>　　　　57</t>
  </si>
  <si>
    <t>　　　　58</t>
  </si>
  <si>
    <t>　　　　59</t>
  </si>
  <si>
    <t>　　　　60</t>
  </si>
  <si>
    <t>　　　　61</t>
  </si>
  <si>
    <t>　　　　62</t>
  </si>
  <si>
    <t>　　　　63</t>
  </si>
  <si>
    <t>　　　　64</t>
  </si>
  <si>
    <t xml:space="preserve">  平成 2 年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</si>
  <si>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</si>
  <si>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</si>
  <si>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</si>
  <si>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</si>
  <si>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</si>
  <si>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</si>
  <si>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</si>
  <si>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>構成比（％)</t>
  </si>
  <si>
    <t xml:space="preserve">         10</t>
  </si>
  <si>
    <t xml:space="preserve">         11</t>
  </si>
  <si>
    <t xml:space="preserve">         12</t>
  </si>
  <si>
    <t>８　年齢階級別人口と割合（３区分）</t>
  </si>
  <si>
    <t>（各年1月1日現在）</t>
  </si>
  <si>
    <t>１４　人　口</t>
  </si>
  <si>
    <t>資料：企画課</t>
  </si>
  <si>
    <t xml:space="preserve">         13</t>
  </si>
  <si>
    <t>0～14歳</t>
  </si>
  <si>
    <t>65歳以上</t>
  </si>
  <si>
    <t xml:space="preserve">         14</t>
  </si>
  <si>
    <t xml:space="preserve">         15</t>
  </si>
  <si>
    <t xml:space="preserve"> 昭和 55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</si>
</sst>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 horizontal="center"/>
    </xf>
    <xf numFmtId="10" fontId="0" fillId="0" borderId="0" xfId="15" applyNumberForma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1" xfId="16" applyBorder="1" applyAlignment="1">
      <alignment horizontal="center"/>
    </xf>
    <xf numFmtId="10" fontId="0" fillId="0" borderId="1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0" fontId="2" fillId="0" borderId="3" xfId="15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10" fontId="2" fillId="0" borderId="5" xfId="15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38" fontId="2" fillId="0" borderId="0" xfId="16" applyFont="1" applyBorder="1" applyAlignment="1">
      <alignment horizontal="center" vertical="center"/>
    </xf>
    <xf numFmtId="10" fontId="2" fillId="0" borderId="0" xfId="15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0" fontId="2" fillId="0" borderId="8" xfId="15" applyNumberFormat="1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1" fontId="2" fillId="0" borderId="0" xfId="16" applyNumberFormat="1" applyFont="1" applyBorder="1" applyAlignment="1">
      <alignment horizontal="center" vertical="center"/>
    </xf>
    <xf numFmtId="43" fontId="2" fillId="0" borderId="0" xfId="15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41" fontId="4" fillId="0" borderId="0" xfId="16" applyNumberFormat="1" applyFont="1" applyBorder="1" applyAlignment="1">
      <alignment horizontal="center" vertical="center"/>
    </xf>
    <xf numFmtId="43" fontId="4" fillId="0" borderId="0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2" fillId="0" borderId="9" xfId="15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9">
      <selection activeCell="A8" sqref="A8"/>
    </sheetView>
  </sheetViews>
  <sheetFormatPr defaultColWidth="9.00390625" defaultRowHeight="13.5"/>
  <cols>
    <col min="1" max="1" width="11.625" style="1" customWidth="1"/>
    <col min="2" max="3" width="11.125" style="2" customWidth="1"/>
    <col min="4" max="4" width="11.125" style="3" customWidth="1"/>
    <col min="5" max="5" width="11.125" style="2" customWidth="1"/>
    <col min="6" max="6" width="11.125" style="3" customWidth="1"/>
    <col min="7" max="7" width="11.125" style="2" customWidth="1"/>
    <col min="8" max="8" width="11.125" style="3" customWidth="1"/>
    <col min="9" max="16384" width="9.00390625" style="1" customWidth="1"/>
  </cols>
  <sheetData>
    <row r="1" ht="18" customHeight="1">
      <c r="A1" s="1" t="s">
        <v>26</v>
      </c>
    </row>
    <row r="3" spans="1:8" ht="21" customHeight="1">
      <c r="A3" s="26" t="s">
        <v>24</v>
      </c>
      <c r="B3" s="27"/>
      <c r="C3" s="27"/>
      <c r="D3" s="27"/>
      <c r="E3" s="27"/>
      <c r="F3" s="27"/>
      <c r="G3" s="27"/>
      <c r="H3" s="27"/>
    </row>
    <row r="4" spans="7:8" ht="18" customHeight="1" thickBot="1">
      <c r="G4" s="28" t="s">
        <v>25</v>
      </c>
      <c r="H4" s="29"/>
    </row>
    <row r="5" spans="1:8" ht="28.5" customHeight="1">
      <c r="A5" s="8" t="s">
        <v>2</v>
      </c>
      <c r="B5" s="19" t="s">
        <v>0</v>
      </c>
      <c r="C5" s="19" t="s">
        <v>29</v>
      </c>
      <c r="D5" s="18" t="s">
        <v>20</v>
      </c>
      <c r="E5" s="19" t="s">
        <v>1</v>
      </c>
      <c r="F5" s="18" t="s">
        <v>20</v>
      </c>
      <c r="G5" s="19" t="s">
        <v>30</v>
      </c>
      <c r="H5" s="9" t="s">
        <v>20</v>
      </c>
    </row>
    <row r="6" spans="1:8" ht="9" customHeight="1">
      <c r="A6" s="10"/>
      <c r="B6" s="11"/>
      <c r="C6" s="11"/>
      <c r="D6" s="12"/>
      <c r="E6" s="11"/>
      <c r="F6" s="12"/>
      <c r="G6" s="11"/>
      <c r="H6" s="12"/>
    </row>
    <row r="7" spans="1:8" ht="25.5" customHeight="1">
      <c r="A7" s="13" t="s">
        <v>33</v>
      </c>
      <c r="B7" s="21">
        <f aca="true" t="shared" si="0" ref="B7:B27">SUM(C7+E7+G7)</f>
        <v>88871</v>
      </c>
      <c r="C7" s="21">
        <v>23541</v>
      </c>
      <c r="D7" s="22">
        <f>ROUND(C7/B7*100,2)</f>
        <v>26.49</v>
      </c>
      <c r="E7" s="21">
        <v>61746</v>
      </c>
      <c r="F7" s="22">
        <f aca="true" t="shared" si="1" ref="F7:F29">ROUND(E7/B7*100,2)</f>
        <v>69.48</v>
      </c>
      <c r="G7" s="21">
        <v>3584</v>
      </c>
      <c r="H7" s="22">
        <f aca="true" t="shared" si="2" ref="H7:H29">ROUND(G7/B7*100,2)</f>
        <v>4.03</v>
      </c>
    </row>
    <row r="8" spans="1:8" ht="25.5" customHeight="1">
      <c r="A8" s="13" t="s">
        <v>3</v>
      </c>
      <c r="B8" s="21">
        <f t="shared" si="0"/>
        <v>88759</v>
      </c>
      <c r="C8" s="21">
        <v>22566</v>
      </c>
      <c r="D8" s="22">
        <f aca="true" t="shared" si="3" ref="D8:D29">ROUND(C8/B8*100,2)</f>
        <v>25.42</v>
      </c>
      <c r="E8" s="21">
        <v>62390</v>
      </c>
      <c r="F8" s="22">
        <f t="shared" si="1"/>
        <v>70.29</v>
      </c>
      <c r="G8" s="21">
        <v>3803</v>
      </c>
      <c r="H8" s="22">
        <f>ROUNDUP(G8/B8*100,2)</f>
        <v>4.29</v>
      </c>
    </row>
    <row r="9" spans="1:8" ht="25.5" customHeight="1">
      <c r="A9" s="13" t="s">
        <v>4</v>
      </c>
      <c r="B9" s="21">
        <f t="shared" si="0"/>
        <v>89773</v>
      </c>
      <c r="C9" s="21">
        <v>22247</v>
      </c>
      <c r="D9" s="22">
        <f t="shared" si="3"/>
        <v>24.78</v>
      </c>
      <c r="E9" s="21">
        <v>63558</v>
      </c>
      <c r="F9" s="22">
        <f t="shared" si="1"/>
        <v>70.8</v>
      </c>
      <c r="G9" s="21">
        <v>3968</v>
      </c>
      <c r="H9" s="22">
        <f t="shared" si="2"/>
        <v>4.42</v>
      </c>
    </row>
    <row r="10" spans="1:8" ht="25.5" customHeight="1">
      <c r="A10" s="13" t="s">
        <v>5</v>
      </c>
      <c r="B10" s="21">
        <f t="shared" si="0"/>
        <v>90391</v>
      </c>
      <c r="C10" s="21">
        <v>21419</v>
      </c>
      <c r="D10" s="22">
        <f t="shared" si="3"/>
        <v>23.7</v>
      </c>
      <c r="E10" s="21">
        <v>64752</v>
      </c>
      <c r="F10" s="22">
        <f>ROUNDDOWN(E10/B10*100,2)</f>
        <v>71.63</v>
      </c>
      <c r="G10" s="21">
        <v>4220</v>
      </c>
      <c r="H10" s="22">
        <f t="shared" si="2"/>
        <v>4.67</v>
      </c>
    </row>
    <row r="11" spans="1:8" ht="25.5" customHeight="1">
      <c r="A11" s="13" t="s">
        <v>6</v>
      </c>
      <c r="B11" s="21">
        <f t="shared" si="0"/>
        <v>90742</v>
      </c>
      <c r="C11" s="21">
        <v>20656</v>
      </c>
      <c r="D11" s="22">
        <f t="shared" si="3"/>
        <v>22.76</v>
      </c>
      <c r="E11" s="21">
        <v>65720</v>
      </c>
      <c r="F11" s="22">
        <f t="shared" si="1"/>
        <v>72.43</v>
      </c>
      <c r="G11" s="21">
        <v>4366</v>
      </c>
      <c r="H11" s="22">
        <f t="shared" si="2"/>
        <v>4.81</v>
      </c>
    </row>
    <row r="12" spans="1:8" ht="25.5" customHeight="1">
      <c r="A12" s="13" t="s">
        <v>7</v>
      </c>
      <c r="B12" s="21">
        <f t="shared" si="0"/>
        <v>91915</v>
      </c>
      <c r="C12" s="21">
        <v>20245</v>
      </c>
      <c r="D12" s="22">
        <f t="shared" si="3"/>
        <v>22.03</v>
      </c>
      <c r="E12" s="21">
        <v>66969</v>
      </c>
      <c r="F12" s="22">
        <f t="shared" si="1"/>
        <v>72.86</v>
      </c>
      <c r="G12" s="21">
        <v>4701</v>
      </c>
      <c r="H12" s="22">
        <f t="shared" si="2"/>
        <v>5.11</v>
      </c>
    </row>
    <row r="13" spans="1:8" ht="25.5" customHeight="1">
      <c r="A13" s="13" t="s">
        <v>8</v>
      </c>
      <c r="B13" s="21">
        <f t="shared" si="0"/>
        <v>93608</v>
      </c>
      <c r="C13" s="21">
        <v>19709</v>
      </c>
      <c r="D13" s="22">
        <f t="shared" si="3"/>
        <v>21.05</v>
      </c>
      <c r="E13" s="21">
        <v>68920</v>
      </c>
      <c r="F13" s="22">
        <f t="shared" si="1"/>
        <v>73.63</v>
      </c>
      <c r="G13" s="21">
        <v>4979</v>
      </c>
      <c r="H13" s="22">
        <f t="shared" si="2"/>
        <v>5.32</v>
      </c>
    </row>
    <row r="14" spans="1:8" ht="25.5" customHeight="1">
      <c r="A14" s="13" t="s">
        <v>9</v>
      </c>
      <c r="B14" s="21">
        <f t="shared" si="0"/>
        <v>95087</v>
      </c>
      <c r="C14" s="21">
        <v>19187</v>
      </c>
      <c r="D14" s="22">
        <f t="shared" si="3"/>
        <v>20.18</v>
      </c>
      <c r="E14" s="21">
        <v>70600</v>
      </c>
      <c r="F14" s="22">
        <f t="shared" si="1"/>
        <v>74.25</v>
      </c>
      <c r="G14" s="21">
        <v>5300</v>
      </c>
      <c r="H14" s="22">
        <f t="shared" si="2"/>
        <v>5.57</v>
      </c>
    </row>
    <row r="15" spans="1:8" ht="25.5" customHeight="1">
      <c r="A15" s="13" t="s">
        <v>10</v>
      </c>
      <c r="B15" s="21">
        <f t="shared" si="0"/>
        <v>97085</v>
      </c>
      <c r="C15" s="21">
        <v>18716</v>
      </c>
      <c r="D15" s="22">
        <f t="shared" si="3"/>
        <v>19.28</v>
      </c>
      <c r="E15" s="21">
        <v>72785</v>
      </c>
      <c r="F15" s="22">
        <f t="shared" si="1"/>
        <v>74.97</v>
      </c>
      <c r="G15" s="21">
        <v>5584</v>
      </c>
      <c r="H15" s="22">
        <f t="shared" si="2"/>
        <v>5.75</v>
      </c>
    </row>
    <row r="16" spans="1:8" ht="25.5" customHeight="1">
      <c r="A16" s="13" t="s">
        <v>11</v>
      </c>
      <c r="B16" s="21">
        <f t="shared" si="0"/>
        <v>98114</v>
      </c>
      <c r="C16" s="21">
        <v>17932</v>
      </c>
      <c r="D16" s="22">
        <f t="shared" si="3"/>
        <v>18.28</v>
      </c>
      <c r="E16" s="21">
        <v>74327</v>
      </c>
      <c r="F16" s="22">
        <f>ROUNDDOWN(E16/B16*100,2)</f>
        <v>75.75</v>
      </c>
      <c r="G16" s="21">
        <v>5855</v>
      </c>
      <c r="H16" s="22">
        <f t="shared" si="2"/>
        <v>5.97</v>
      </c>
    </row>
    <row r="17" spans="1:8" ht="25.5" customHeight="1">
      <c r="A17" s="16" t="s">
        <v>12</v>
      </c>
      <c r="B17" s="21">
        <f t="shared" si="0"/>
        <v>100043</v>
      </c>
      <c r="C17" s="21">
        <v>17362</v>
      </c>
      <c r="D17" s="22">
        <f>ROUNDUP(C17/B17*100,2)</f>
        <v>17.360000000000003</v>
      </c>
      <c r="E17" s="21">
        <v>76496</v>
      </c>
      <c r="F17" s="22">
        <f t="shared" si="1"/>
        <v>76.46</v>
      </c>
      <c r="G17" s="21">
        <v>6185</v>
      </c>
      <c r="H17" s="22">
        <f t="shared" si="2"/>
        <v>6.18</v>
      </c>
    </row>
    <row r="18" spans="1:8" ht="25.5" customHeight="1">
      <c r="A18" s="13" t="s">
        <v>13</v>
      </c>
      <c r="B18" s="21">
        <f t="shared" si="0"/>
        <v>101665</v>
      </c>
      <c r="C18" s="21">
        <v>16895</v>
      </c>
      <c r="D18" s="22">
        <f t="shared" si="3"/>
        <v>16.62</v>
      </c>
      <c r="E18" s="21">
        <v>78212</v>
      </c>
      <c r="F18" s="22">
        <f t="shared" si="1"/>
        <v>76.93</v>
      </c>
      <c r="G18" s="21">
        <v>6558</v>
      </c>
      <c r="H18" s="22">
        <f t="shared" si="2"/>
        <v>6.45</v>
      </c>
    </row>
    <row r="19" spans="1:8" ht="25.5" customHeight="1">
      <c r="A19" s="13" t="s">
        <v>14</v>
      </c>
      <c r="B19" s="21">
        <f t="shared" si="0"/>
        <v>103201</v>
      </c>
      <c r="C19" s="21">
        <v>16578</v>
      </c>
      <c r="D19" s="22">
        <f t="shared" si="3"/>
        <v>16.06</v>
      </c>
      <c r="E19" s="21">
        <v>79768</v>
      </c>
      <c r="F19" s="22">
        <f>ROUNDUP(E19/B19*100,2)</f>
        <v>77.30000000000001</v>
      </c>
      <c r="G19" s="21">
        <v>6855</v>
      </c>
      <c r="H19" s="22">
        <f t="shared" si="2"/>
        <v>6.64</v>
      </c>
    </row>
    <row r="20" spans="1:8" ht="25.5" customHeight="1">
      <c r="A20" s="13" t="s">
        <v>15</v>
      </c>
      <c r="B20" s="21">
        <f t="shared" si="0"/>
        <v>104743</v>
      </c>
      <c r="C20" s="21">
        <v>16391</v>
      </c>
      <c r="D20" s="22">
        <f t="shared" si="3"/>
        <v>15.65</v>
      </c>
      <c r="E20" s="21">
        <v>81116</v>
      </c>
      <c r="F20" s="22">
        <f t="shared" si="1"/>
        <v>77.44</v>
      </c>
      <c r="G20" s="21">
        <v>7236</v>
      </c>
      <c r="H20" s="22">
        <f t="shared" si="2"/>
        <v>6.91</v>
      </c>
    </row>
    <row r="21" spans="1:8" ht="25.5" customHeight="1">
      <c r="A21" s="13" t="s">
        <v>16</v>
      </c>
      <c r="B21" s="21">
        <f t="shared" si="0"/>
        <v>105460</v>
      </c>
      <c r="C21" s="21">
        <v>16260</v>
      </c>
      <c r="D21" s="22">
        <f t="shared" si="3"/>
        <v>15.42</v>
      </c>
      <c r="E21" s="21">
        <v>81483</v>
      </c>
      <c r="F21" s="22">
        <f t="shared" si="1"/>
        <v>77.26</v>
      </c>
      <c r="G21" s="21">
        <v>7717</v>
      </c>
      <c r="H21" s="22">
        <f t="shared" si="2"/>
        <v>7.32</v>
      </c>
    </row>
    <row r="22" spans="1:8" ht="25.5" customHeight="1">
      <c r="A22" s="13" t="s">
        <v>17</v>
      </c>
      <c r="B22" s="21">
        <f t="shared" si="0"/>
        <v>106444</v>
      </c>
      <c r="C22" s="21">
        <v>16168</v>
      </c>
      <c r="D22" s="22">
        <f t="shared" si="3"/>
        <v>15.19</v>
      </c>
      <c r="E22" s="21">
        <v>82083</v>
      </c>
      <c r="F22" s="22">
        <f t="shared" si="1"/>
        <v>77.11</v>
      </c>
      <c r="G22" s="21">
        <v>8193</v>
      </c>
      <c r="H22" s="22">
        <f t="shared" si="2"/>
        <v>7.7</v>
      </c>
    </row>
    <row r="23" spans="1:8" ht="25.5" customHeight="1">
      <c r="A23" s="13" t="s">
        <v>18</v>
      </c>
      <c r="B23" s="21">
        <f t="shared" si="0"/>
        <v>110100</v>
      </c>
      <c r="C23" s="21">
        <v>16780</v>
      </c>
      <c r="D23" s="22">
        <f t="shared" si="3"/>
        <v>15.24</v>
      </c>
      <c r="E23" s="21">
        <v>84543</v>
      </c>
      <c r="F23" s="22">
        <f t="shared" si="1"/>
        <v>76.79</v>
      </c>
      <c r="G23" s="21">
        <v>8777</v>
      </c>
      <c r="H23" s="22">
        <f t="shared" si="2"/>
        <v>7.97</v>
      </c>
    </row>
    <row r="24" spans="1:8" ht="25.5" customHeight="1">
      <c r="A24" s="13" t="s">
        <v>19</v>
      </c>
      <c r="B24" s="21">
        <f t="shared" si="0"/>
        <v>111789</v>
      </c>
      <c r="C24" s="21">
        <v>16911</v>
      </c>
      <c r="D24" s="22">
        <f t="shared" si="3"/>
        <v>15.13</v>
      </c>
      <c r="E24" s="21">
        <v>85491</v>
      </c>
      <c r="F24" s="22">
        <f>ROUNDDOWN(E24/B24*100,2)</f>
        <v>76.47</v>
      </c>
      <c r="G24" s="21">
        <v>9387</v>
      </c>
      <c r="H24" s="22">
        <f t="shared" si="2"/>
        <v>8.4</v>
      </c>
    </row>
    <row r="25" spans="1:8" ht="25.5" customHeight="1">
      <c r="A25" s="13" t="s">
        <v>21</v>
      </c>
      <c r="B25" s="21">
        <f t="shared" si="0"/>
        <v>113848</v>
      </c>
      <c r="C25" s="21">
        <v>17223</v>
      </c>
      <c r="D25" s="22">
        <f t="shared" si="3"/>
        <v>15.13</v>
      </c>
      <c r="E25" s="21">
        <v>86548</v>
      </c>
      <c r="F25" s="22">
        <f t="shared" si="1"/>
        <v>76.02</v>
      </c>
      <c r="G25" s="21">
        <v>10077</v>
      </c>
      <c r="H25" s="22">
        <f t="shared" si="2"/>
        <v>8.85</v>
      </c>
    </row>
    <row r="26" spans="1:8" ht="25.5" customHeight="1">
      <c r="A26" s="13" t="s">
        <v>22</v>
      </c>
      <c r="B26" s="21">
        <f t="shared" si="0"/>
        <v>116240</v>
      </c>
      <c r="C26" s="21">
        <v>17778</v>
      </c>
      <c r="D26" s="22">
        <f t="shared" si="3"/>
        <v>15.29</v>
      </c>
      <c r="E26" s="21">
        <v>87594</v>
      </c>
      <c r="F26" s="22">
        <f t="shared" si="1"/>
        <v>75.36</v>
      </c>
      <c r="G26" s="21">
        <v>10868</v>
      </c>
      <c r="H26" s="22">
        <f t="shared" si="2"/>
        <v>9.35</v>
      </c>
    </row>
    <row r="27" spans="1:8" ht="25.5" customHeight="1">
      <c r="A27" s="13" t="s">
        <v>23</v>
      </c>
      <c r="B27" s="21">
        <f t="shared" si="0"/>
        <v>117353</v>
      </c>
      <c r="C27" s="21">
        <v>18026</v>
      </c>
      <c r="D27" s="22">
        <f t="shared" si="3"/>
        <v>15.36</v>
      </c>
      <c r="E27" s="21">
        <v>87750</v>
      </c>
      <c r="F27" s="22">
        <f t="shared" si="1"/>
        <v>74.77</v>
      </c>
      <c r="G27" s="21">
        <v>11577</v>
      </c>
      <c r="H27" s="22">
        <f t="shared" si="2"/>
        <v>9.87</v>
      </c>
    </row>
    <row r="28" spans="1:8" ht="25.5" customHeight="1">
      <c r="A28" s="13" t="s">
        <v>28</v>
      </c>
      <c r="B28" s="21">
        <f>SUM(C28+E28+G28)</f>
        <v>118651</v>
      </c>
      <c r="C28" s="21">
        <v>18311</v>
      </c>
      <c r="D28" s="22">
        <f>ROUND(C28/B28*100,2)</f>
        <v>15.43</v>
      </c>
      <c r="E28" s="21">
        <v>87945</v>
      </c>
      <c r="F28" s="22">
        <f>ROUND(E28/B28*100,2)</f>
        <v>74.12</v>
      </c>
      <c r="G28" s="21">
        <v>12395</v>
      </c>
      <c r="H28" s="22">
        <f>ROUND(G28/B28*100,2)</f>
        <v>10.45</v>
      </c>
    </row>
    <row r="29" spans="1:8" ht="25.5" customHeight="1">
      <c r="A29" s="13" t="s">
        <v>31</v>
      </c>
      <c r="B29" s="21">
        <f>SUM(C29+E29+G29)</f>
        <v>120566</v>
      </c>
      <c r="C29" s="21">
        <v>18581</v>
      </c>
      <c r="D29" s="22">
        <f t="shared" si="3"/>
        <v>15.41</v>
      </c>
      <c r="E29" s="21">
        <v>88738</v>
      </c>
      <c r="F29" s="22">
        <f t="shared" si="1"/>
        <v>73.6</v>
      </c>
      <c r="G29" s="21">
        <v>13247</v>
      </c>
      <c r="H29" s="22">
        <f t="shared" si="2"/>
        <v>10.99</v>
      </c>
    </row>
    <row r="30" spans="1:8" ht="25.5" customHeight="1">
      <c r="A30" s="23" t="s">
        <v>32</v>
      </c>
      <c r="B30" s="24">
        <v>122402</v>
      </c>
      <c r="C30" s="24">
        <v>18957</v>
      </c>
      <c r="D30" s="25">
        <v>15.49</v>
      </c>
      <c r="E30" s="24">
        <v>89210</v>
      </c>
      <c r="F30" s="25">
        <v>72.88</v>
      </c>
      <c r="G30" s="24">
        <v>14235</v>
      </c>
      <c r="H30" s="25">
        <v>11.63</v>
      </c>
    </row>
    <row r="31" spans="1:8" ht="9" customHeight="1" thickBot="1">
      <c r="A31" s="17"/>
      <c r="B31" s="14"/>
      <c r="C31" s="14"/>
      <c r="D31" s="15"/>
      <c r="E31" s="14"/>
      <c r="F31" s="15"/>
      <c r="G31" s="14"/>
      <c r="H31" s="15"/>
    </row>
    <row r="32" spans="1:8" ht="16.5" customHeight="1">
      <c r="A32" s="20" t="s">
        <v>27</v>
      </c>
      <c r="B32" s="5"/>
      <c r="C32" s="5"/>
      <c r="D32" s="6"/>
      <c r="E32" s="5"/>
      <c r="F32" s="6"/>
      <c r="G32" s="7"/>
      <c r="H32" s="6"/>
    </row>
    <row r="33" ht="23.25" customHeight="1">
      <c r="A33" s="4"/>
    </row>
    <row r="34" ht="23.25" customHeight="1">
      <c r="A34" s="4"/>
    </row>
    <row r="35" ht="23.25" customHeight="1">
      <c r="A35" s="4"/>
    </row>
    <row r="36" ht="23.25" customHeight="1">
      <c r="A36" s="4"/>
    </row>
    <row r="37" ht="23.25" customHeight="1">
      <c r="A37" s="4"/>
    </row>
    <row r="38" ht="23.25" customHeight="1">
      <c r="A38" s="4"/>
    </row>
  </sheetData>
  <mergeCells count="2">
    <mergeCell ref="A3:H3"/>
    <mergeCell ref="G4:H4"/>
  </mergeCells>
  <printOptions/>
  <pageMargins left="0.5905511811023623" right="0.7874015748031497" top="0.6692913385826772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 </cp:lastModifiedBy>
  <cp:lastPrinted>2003-03-18T02:13:58Z</cp:lastPrinted>
  <dcterms:created xsi:type="dcterms:W3CDTF">2000-02-01T04:24:52Z</dcterms:created>
  <dcterms:modified xsi:type="dcterms:W3CDTF">2003-03-18T02:14:14Z</dcterms:modified>
  <cp:category/>
  <cp:version/>
  <cp:contentType/>
  <cp:contentStatus/>
</cp:coreProperties>
</file>