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H22.03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<sst xmlns="http://schemas.openxmlformats.org/spreadsheetml/2006/main" count="116" uniqueCount="78">
  <si>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平成２２年３月１日現在</t>
  </si>
  <si>
    <t>町（丁）字名</t>
  </si>
  <si>
    <t>世帯数</t>
  </si>
  <si>
    <t>人   口</t>
  </si>
  <si>
    <t>男</t>
  </si>
  <si>
    <t>女</t>
  </si>
  <si>
    <t>町（丁）字名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</si>
  <si>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</si>
  <si>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</si>
  <si>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</si>
  <si>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</si>
  <si>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</si>
  <si>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</si>
  <si>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</si>
  <si>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</si>
  <si>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大 字  膝 折</t>
  </si>
  <si>
    <t xml:space="preserve">     〃   ８丁目</t>
  </si>
  <si>
    <t>大 字     岡</t>
  </si>
  <si>
    <t xml:space="preserve"> 青葉台 １丁目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</si>
  <si>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</si>
  <si>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</si>
  <si>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</si>
  <si>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</si>
  <si>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</si>
  <si>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</si>
  <si>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</si>
  <si>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</si>
  <si>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</si>
  <si>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</si>
  <si>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</si>
  <si>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</si>
  <si>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</si>
  <si>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</si>
  <si>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</si>
  <si>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</si>
  <si>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</si>
  <si>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</si>
  <si>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</si>
  <si>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</si>
  <si>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</si>
  <si>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</si>
  <si>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</si>
  <si>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</si>
  <si>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</si>
  <si>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</si>
  <si>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</si>
  <si>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</si>
  <si>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</si>
  <si>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</si>
  <si>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</si>
  <si>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</si>
  <si>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</si>
  <si>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</si>
  <si>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</si>
  <si>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</si>
  <si>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</si>
  <si>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</si>
  <si>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</si>
  <si>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</si>
  <si>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</si>
  <si>
    <t xml:space="preserve"> 大字  上内間木</t>
  </si>
  <si>
    <t xml:space="preserve">    〃   ５丁目</t>
  </si>
  <si>
    <t xml:space="preserve">     〃   ４丁目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</si>
  <si>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</si>
  <si>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</si>
  <si>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</si>
  <si>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</si>
  <si>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</si>
  <si>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D．婚姻等届出件数</t>
  </si>
  <si>
    <t>計</t>
  </si>
  <si>
    <t>出生件数</t>
  </si>
  <si>
    <t>死亡件数</t>
  </si>
  <si>
    <t>増  減</t>
  </si>
  <si>
    <t>転入等件数</t>
  </si>
  <si>
    <t>転出等件数</t>
  </si>
  <si>
    <t>婚  姻</t>
  </si>
  <si>
    <t>離  婚</t>
  </si>
  <si>
    <t>死  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</si>
</sst>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double"/>
      <right/>
      <top style="medium"/>
      <bottom style="double"/>
    </border>
    <border>
      <left/>
      <right style="thin"/>
      <top style="medium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5" fillId="0" borderId="15" xfId="50" applyNumberFormat="1" applyFont="1" applyFill="1" applyBorder="1" applyAlignment="1">
      <alignment horizontal="right" vertical="center"/>
    </xf>
    <xf numFmtId="177" fontId="5" fillId="0" borderId="15" xfId="5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/>
    </xf>
    <xf numFmtId="177" fontId="5" fillId="0" borderId="16" xfId="5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77" fontId="0" fillId="0" borderId="19" xfId="0" applyNumberFormat="1" applyBorder="1" applyAlignment="1">
      <alignment horizontal="center" vertical="center"/>
    </xf>
    <xf numFmtId="177" fontId="5" fillId="0" borderId="20" xfId="0" applyNumberFormat="1" applyFont="1" applyBorder="1" applyAlignment="1">
      <alignment/>
    </xf>
    <xf numFmtId="177" fontId="5" fillId="0" borderId="20" xfId="5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7" fontId="5" fillId="0" borderId="21" xfId="50" applyNumberFormat="1" applyFont="1" applyBorder="1" applyAlignment="1">
      <alignment horizontal="right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50" applyNumberFormat="1" applyFont="1" applyBorder="1" applyAlignment="1">
      <alignment horizontal="center" vertical="center"/>
    </xf>
    <xf numFmtId="177" fontId="6" fillId="0" borderId="24" xfId="50" applyNumberFormat="1" applyFont="1" applyBorder="1" applyAlignment="1">
      <alignment horizontal="right" vertical="center"/>
    </xf>
    <xf numFmtId="177" fontId="7" fillId="0" borderId="24" xfId="50" applyNumberFormat="1" applyFont="1" applyBorder="1" applyAlignment="1">
      <alignment horizontal="center" vertical="center"/>
    </xf>
    <xf numFmtId="177" fontId="0" fillId="0" borderId="25" xfId="50" applyNumberFormat="1" applyFont="1" applyBorder="1" applyAlignment="1">
      <alignment horizontal="center" vertical="center"/>
    </xf>
    <xf numFmtId="177" fontId="5" fillId="0" borderId="20" xfId="50" applyNumberFormat="1" applyFont="1" applyFill="1" applyBorder="1" applyAlignment="1">
      <alignment horizontal="right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0" xfId="50" applyNumberFormat="1" applyFont="1" applyBorder="1" applyAlignment="1">
      <alignment horizontal="center" vertical="center"/>
    </xf>
    <xf numFmtId="177" fontId="0" fillId="0" borderId="0" xfId="50" applyNumberFormat="1" applyFont="1" applyBorder="1" applyAlignment="1">
      <alignment horizontal="right" vertical="center"/>
    </xf>
    <xf numFmtId="177" fontId="0" fillId="0" borderId="27" xfId="50" applyNumberFormat="1" applyFont="1" applyBorder="1" applyAlignment="1">
      <alignment horizontal="center" vertical="center"/>
    </xf>
    <xf numFmtId="177" fontId="0" fillId="33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7" fontId="0" fillId="33" borderId="19" xfId="0" applyNumberFormat="1" applyFill="1" applyBorder="1" applyAlignment="1">
      <alignment horizontal="center" vertical="center"/>
    </xf>
    <xf numFmtId="177" fontId="5" fillId="0" borderId="22" xfId="50" applyNumberFormat="1" applyFont="1" applyBorder="1" applyAlignment="1">
      <alignment horizontal="right" vertical="center"/>
    </xf>
    <xf numFmtId="177" fontId="0" fillId="33" borderId="28" xfId="0" applyNumberFormat="1" applyFill="1" applyBorder="1" applyAlignment="1">
      <alignment horizontal="center" vertical="center"/>
    </xf>
    <xf numFmtId="178" fontId="5" fillId="0" borderId="29" xfId="0" applyNumberFormat="1" applyFont="1" applyBorder="1" applyAlignment="1">
      <alignment/>
    </xf>
    <xf numFmtId="177" fontId="5" fillId="0" borderId="29" xfId="5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Border="1" applyAlignment="1">
      <alignment/>
    </xf>
    <xf numFmtId="176" fontId="0" fillId="0" borderId="0" xfId="0" applyNumberFormat="1" applyAlignment="1">
      <alignment horizontal="center" vertical="center"/>
    </xf>
    <xf numFmtId="176" fontId="0" fillId="0" borderId="0" xfId="50" applyNumberFormat="1" applyFont="1" applyAlignment="1">
      <alignment horizontal="center" vertical="center"/>
    </xf>
    <xf numFmtId="176" fontId="0" fillId="0" borderId="20" xfId="50" applyNumberFormat="1" applyFont="1" applyBorder="1" applyAlignment="1">
      <alignment horizontal="center" vertical="center"/>
    </xf>
    <xf numFmtId="176" fontId="0" fillId="0" borderId="32" xfId="50" applyNumberFormat="1" applyFont="1" applyBorder="1" applyAlignment="1">
      <alignment horizontal="center" vertical="center"/>
    </xf>
    <xf numFmtId="176" fontId="0" fillId="0" borderId="33" xfId="50" applyNumberFormat="1" applyFont="1" applyBorder="1" applyAlignment="1">
      <alignment horizontal="center" vertical="center" shrinkToFit="1"/>
    </xf>
    <xf numFmtId="176" fontId="0" fillId="0" borderId="20" xfId="50" applyNumberFormat="1" applyFon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/>
    </xf>
    <xf numFmtId="176" fontId="5" fillId="0" borderId="20" xfId="50" applyNumberFormat="1" applyFont="1" applyBorder="1" applyAlignment="1">
      <alignment horizontal="center" vertical="center"/>
    </xf>
    <xf numFmtId="176" fontId="5" fillId="0" borderId="32" xfId="50" applyNumberFormat="1" applyFont="1" applyBorder="1" applyAlignment="1">
      <alignment horizontal="center" vertical="center"/>
    </xf>
    <xf numFmtId="176" fontId="5" fillId="0" borderId="33" xfId="5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33" borderId="36" xfId="0" applyNumberFormat="1" applyFill="1" applyBorder="1" applyAlignment="1">
      <alignment horizontal="center" vertical="center"/>
    </xf>
    <xf numFmtId="177" fontId="0" fillId="33" borderId="37" xfId="0" applyNumberFormat="1" applyFill="1" applyBorder="1" applyAlignment="1">
      <alignment horizontal="center" vertical="center"/>
    </xf>
    <xf numFmtId="177" fontId="0" fillId="33" borderId="38" xfId="0" applyNumberFormat="1" applyFill="1" applyBorder="1" applyAlignment="1">
      <alignment horizontal="center" vertical="center"/>
    </xf>
    <xf numFmtId="177" fontId="4" fillId="33" borderId="36" xfId="0" applyNumberFormat="1" applyFont="1" applyFill="1" applyBorder="1" applyAlignment="1">
      <alignment horizontal="center" vertical="center"/>
    </xf>
    <xf numFmtId="177" fontId="4" fillId="33" borderId="38" xfId="0" applyNumberFormat="1" applyFont="1" applyFill="1" applyBorder="1" applyAlignment="1">
      <alignment horizontal="center" vertical="center"/>
    </xf>
    <xf numFmtId="177" fontId="0" fillId="33" borderId="39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4" fillId="33" borderId="39" xfId="0" applyNumberFormat="1" applyFont="1" applyFill="1" applyBorder="1" applyAlignment="1">
      <alignment horizontal="center" vertical="center"/>
    </xf>
    <xf numFmtId="177" fontId="4" fillId="33" borderId="4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42" xfId="0" applyNumberFormat="1" applyFont="1" applyBorder="1" applyAlignment="1">
      <alignment horizontal="right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33" borderId="45" xfId="0" applyNumberFormat="1" applyFill="1" applyBorder="1" applyAlignment="1">
      <alignment horizontal="center" vertical="center"/>
    </xf>
    <xf numFmtId="177" fontId="0" fillId="33" borderId="46" xfId="0" applyNumberFormat="1" applyFill="1" applyBorder="1" applyAlignment="1">
      <alignment horizontal="center" vertical="center"/>
    </xf>
    <xf numFmtId="177" fontId="0" fillId="33" borderId="47" xfId="0" applyNumberForma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37" sqref="A37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5:17" ht="14.25" thickBot="1">
      <c r="O2" s="66" t="s">
        <v>0</v>
      </c>
      <c r="P2" s="66"/>
      <c r="Q2" s="66"/>
    </row>
    <row r="3" spans="1:17" ht="20.25" customHeight="1" thickBo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67" t="s">
        <v>1</v>
      </c>
      <c r="G3" s="68"/>
      <c r="H3" s="3" t="s">
        <v>2</v>
      </c>
      <c r="I3" s="3" t="s">
        <v>3</v>
      </c>
      <c r="J3" s="3" t="s">
        <v>4</v>
      </c>
      <c r="K3" s="4" t="s">
        <v>5</v>
      </c>
      <c r="L3" s="67" t="s">
        <v>6</v>
      </c>
      <c r="M3" s="68"/>
      <c r="N3" s="3" t="s">
        <v>2</v>
      </c>
      <c r="O3" s="3" t="s">
        <v>3</v>
      </c>
      <c r="P3" s="3" t="s">
        <v>4</v>
      </c>
      <c r="Q3" s="5" t="s">
        <v>5</v>
      </c>
    </row>
    <row r="4" spans="1:17" ht="17.25" customHeight="1" thickTop="1">
      <c r="A4" s="6" t="s">
        <v>7</v>
      </c>
      <c r="B4" s="7">
        <f>SUM(B9:B31,H4:H31,N4:N31)</f>
        <v>58404</v>
      </c>
      <c r="C4" s="8">
        <f>D4+E4</f>
        <v>129454</v>
      </c>
      <c r="D4" s="8">
        <f>SUM(D9:D31,J4:J31,P4:P31)</f>
        <v>66231</v>
      </c>
      <c r="E4" s="8">
        <f>SUM(E9:E31,K4:K31,Q4:Q31)</f>
        <v>63223</v>
      </c>
      <c r="F4" s="69" t="s">
        <v>8</v>
      </c>
      <c r="G4" s="70"/>
      <c r="H4" s="9">
        <v>870</v>
      </c>
      <c r="I4" s="10">
        <f aca="true" t="shared" si="0" ref="I4:I31">SUM(J4:K4)</f>
        <v>2116</v>
      </c>
      <c r="J4" s="9">
        <v>1070</v>
      </c>
      <c r="K4" s="11">
        <v>1046</v>
      </c>
      <c r="L4" s="69" t="s">
        <v>9</v>
      </c>
      <c r="M4" s="71"/>
      <c r="N4" s="9">
        <v>487</v>
      </c>
      <c r="O4" s="10">
        <f aca="true" t="shared" si="1" ref="O4:O31">SUM(P4:Q4)</f>
        <v>977</v>
      </c>
      <c r="P4" s="9">
        <v>517</v>
      </c>
      <c r="Q4" s="12">
        <v>460</v>
      </c>
    </row>
    <row r="5" spans="1:19" ht="17.25" customHeight="1">
      <c r="A5" s="13" t="s">
        <v>10</v>
      </c>
      <c r="B5" s="8">
        <f>B4-B6</f>
        <v>56250</v>
      </c>
      <c r="C5" s="8">
        <f>SUM(D5:E5)</f>
        <v>126594</v>
      </c>
      <c r="D5" s="8">
        <v>64927</v>
      </c>
      <c r="E5" s="8">
        <v>61667</v>
      </c>
      <c r="F5" s="56" t="s">
        <v>11</v>
      </c>
      <c r="G5" s="57"/>
      <c r="H5" s="14">
        <v>651</v>
      </c>
      <c r="I5" s="15">
        <f t="shared" si="0"/>
        <v>1476</v>
      </c>
      <c r="J5" s="14">
        <v>762</v>
      </c>
      <c r="K5" s="16">
        <v>714</v>
      </c>
      <c r="L5" s="56" t="s">
        <v>12</v>
      </c>
      <c r="M5" s="58"/>
      <c r="N5" s="14">
        <v>951</v>
      </c>
      <c r="O5" s="15">
        <f t="shared" si="1"/>
        <v>1879</v>
      </c>
      <c r="P5" s="14">
        <v>963</v>
      </c>
      <c r="Q5" s="17">
        <v>916</v>
      </c>
      <c r="R5" s="18"/>
      <c r="S5" s="18"/>
    </row>
    <row r="6" spans="1:17" ht="17.25" customHeight="1">
      <c r="A6" s="13" t="s">
        <v>13</v>
      </c>
      <c r="B6" s="15">
        <v>2154</v>
      </c>
      <c r="C6" s="15">
        <f>C4-C5</f>
        <v>2860</v>
      </c>
      <c r="D6" s="15">
        <f>D4-D5</f>
        <v>1304</v>
      </c>
      <c r="E6" s="19">
        <f>E4-E5</f>
        <v>1556</v>
      </c>
      <c r="F6" s="56" t="s">
        <v>14</v>
      </c>
      <c r="G6" s="57"/>
      <c r="H6" s="14">
        <v>212</v>
      </c>
      <c r="I6" s="15">
        <f t="shared" si="0"/>
        <v>325</v>
      </c>
      <c r="J6" s="14">
        <v>231</v>
      </c>
      <c r="K6" s="16">
        <v>94</v>
      </c>
      <c r="L6" s="56" t="s">
        <v>11</v>
      </c>
      <c r="M6" s="58"/>
      <c r="N6" s="14">
        <v>1775</v>
      </c>
      <c r="O6" s="15">
        <f t="shared" si="1"/>
        <v>3962</v>
      </c>
      <c r="P6" s="14">
        <v>2017</v>
      </c>
      <c r="Q6" s="17">
        <v>1945</v>
      </c>
    </row>
    <row r="7" spans="1:17" ht="17.25" customHeight="1">
      <c r="A7" s="20"/>
      <c r="B7" s="21"/>
      <c r="C7" s="22"/>
      <c r="D7" s="23"/>
      <c r="E7" s="24"/>
      <c r="F7" s="56" t="s">
        <v>15</v>
      </c>
      <c r="G7" s="57"/>
      <c r="H7" s="25">
        <v>0</v>
      </c>
      <c r="I7" s="15">
        <f t="shared" si="0"/>
        <v>0</v>
      </c>
      <c r="J7" s="15">
        <v>0</v>
      </c>
      <c r="K7" s="19">
        <v>0</v>
      </c>
      <c r="L7" s="56" t="s">
        <v>16</v>
      </c>
      <c r="M7" s="58"/>
      <c r="N7" s="14">
        <v>669</v>
      </c>
      <c r="O7" s="15">
        <f t="shared" si="1"/>
        <v>1776</v>
      </c>
      <c r="P7" s="14">
        <v>908</v>
      </c>
      <c r="Q7" s="17">
        <v>868</v>
      </c>
    </row>
    <row r="8" spans="1:17" ht="17.25" customHeight="1">
      <c r="A8" s="26"/>
      <c r="B8" s="27"/>
      <c r="C8" s="28"/>
      <c r="D8" s="27"/>
      <c r="E8" s="29"/>
      <c r="F8" s="56" t="s">
        <v>17</v>
      </c>
      <c r="G8" s="57"/>
      <c r="H8" s="14">
        <v>51</v>
      </c>
      <c r="I8" s="15">
        <f t="shared" si="0"/>
        <v>75</v>
      </c>
      <c r="J8" s="14">
        <v>51</v>
      </c>
      <c r="K8" s="16">
        <v>24</v>
      </c>
      <c r="L8" s="56" t="s">
        <v>18</v>
      </c>
      <c r="M8" s="58"/>
      <c r="N8" s="14">
        <v>89</v>
      </c>
      <c r="O8" s="15">
        <f t="shared" si="1"/>
        <v>104</v>
      </c>
      <c r="P8" s="14">
        <v>43</v>
      </c>
      <c r="Q8" s="17">
        <v>61</v>
      </c>
    </row>
    <row r="9" spans="1:17" ht="17.25" customHeight="1">
      <c r="A9" s="30" t="s">
        <v>19</v>
      </c>
      <c r="B9" s="31">
        <v>2837</v>
      </c>
      <c r="C9" s="15">
        <f aca="true" t="shared" si="2" ref="C9:C31">SUM(D9:E9)</f>
        <v>6174</v>
      </c>
      <c r="D9" s="31">
        <v>3151</v>
      </c>
      <c r="E9" s="32">
        <v>3023</v>
      </c>
      <c r="F9" s="56" t="s">
        <v>20</v>
      </c>
      <c r="G9" s="57"/>
      <c r="H9" s="14">
        <v>4</v>
      </c>
      <c r="I9" s="15">
        <f t="shared" si="0"/>
        <v>8</v>
      </c>
      <c r="J9" s="14">
        <v>5</v>
      </c>
      <c r="K9" s="16">
        <v>3</v>
      </c>
      <c r="L9" s="56" t="s">
        <v>21</v>
      </c>
      <c r="M9" s="58"/>
      <c r="N9" s="14">
        <v>327</v>
      </c>
      <c r="O9" s="15">
        <f t="shared" si="1"/>
        <v>744</v>
      </c>
      <c r="P9" s="14">
        <v>399</v>
      </c>
      <c r="Q9" s="17">
        <v>345</v>
      </c>
    </row>
    <row r="10" spans="1:17" ht="17.25" customHeight="1">
      <c r="A10" s="33" t="s">
        <v>22</v>
      </c>
      <c r="B10" s="31">
        <v>2592</v>
      </c>
      <c r="C10" s="15">
        <f t="shared" si="2"/>
        <v>4955</v>
      </c>
      <c r="D10" s="31">
        <v>2508</v>
      </c>
      <c r="E10" s="32">
        <v>2447</v>
      </c>
      <c r="F10" s="56" t="s">
        <v>23</v>
      </c>
      <c r="G10" s="57"/>
      <c r="H10" s="14">
        <v>12</v>
      </c>
      <c r="I10" s="15">
        <f t="shared" si="0"/>
        <v>21</v>
      </c>
      <c r="J10" s="14">
        <v>18</v>
      </c>
      <c r="K10" s="16">
        <v>3</v>
      </c>
      <c r="L10" s="56" t="s">
        <v>24</v>
      </c>
      <c r="M10" s="58"/>
      <c r="N10" s="14">
        <v>571</v>
      </c>
      <c r="O10" s="15">
        <f t="shared" si="1"/>
        <v>1244</v>
      </c>
      <c r="P10" s="14">
        <v>616</v>
      </c>
      <c r="Q10" s="17">
        <v>628</v>
      </c>
    </row>
    <row r="11" spans="1:17" ht="17.25" customHeight="1">
      <c r="A11" s="33" t="s">
        <v>25</v>
      </c>
      <c r="B11" s="31">
        <v>611</v>
      </c>
      <c r="C11" s="15">
        <f t="shared" si="2"/>
        <v>1326</v>
      </c>
      <c r="D11" s="31">
        <v>688</v>
      </c>
      <c r="E11" s="32">
        <v>638</v>
      </c>
      <c r="F11" s="56" t="s">
        <v>26</v>
      </c>
      <c r="G11" s="57"/>
      <c r="H11" s="14">
        <v>604</v>
      </c>
      <c r="I11" s="15">
        <f t="shared" si="0"/>
        <v>604</v>
      </c>
      <c r="J11" s="14">
        <v>450</v>
      </c>
      <c r="K11" s="16">
        <v>154</v>
      </c>
      <c r="L11" s="56" t="s">
        <v>27</v>
      </c>
      <c r="M11" s="58"/>
      <c r="N11" s="14">
        <v>493</v>
      </c>
      <c r="O11" s="15">
        <f t="shared" si="1"/>
        <v>934</v>
      </c>
      <c r="P11" s="14">
        <v>460</v>
      </c>
      <c r="Q11" s="17">
        <v>474</v>
      </c>
    </row>
    <row r="12" spans="1:17" ht="17.25" customHeight="1">
      <c r="A12" s="33" t="s">
        <v>28</v>
      </c>
      <c r="B12" s="31">
        <v>837</v>
      </c>
      <c r="C12" s="15">
        <f t="shared" si="2"/>
        <v>1443</v>
      </c>
      <c r="D12" s="31">
        <v>775</v>
      </c>
      <c r="E12" s="32">
        <v>668</v>
      </c>
      <c r="F12" s="56" t="s">
        <v>29</v>
      </c>
      <c r="G12" s="57"/>
      <c r="H12" s="14">
        <v>413</v>
      </c>
      <c r="I12" s="15">
        <f t="shared" si="0"/>
        <v>1037</v>
      </c>
      <c r="J12" s="14">
        <v>505</v>
      </c>
      <c r="K12" s="16">
        <v>532</v>
      </c>
      <c r="L12" s="56" t="s">
        <v>24</v>
      </c>
      <c r="M12" s="58"/>
      <c r="N12" s="14">
        <v>518</v>
      </c>
      <c r="O12" s="15">
        <f t="shared" si="1"/>
        <v>1133</v>
      </c>
      <c r="P12" s="14">
        <v>566</v>
      </c>
      <c r="Q12" s="17">
        <v>567</v>
      </c>
    </row>
    <row r="13" spans="1:17" ht="17.25" customHeight="1">
      <c r="A13" s="33" t="s">
        <v>30</v>
      </c>
      <c r="B13" s="31">
        <v>1232</v>
      </c>
      <c r="C13" s="15">
        <f t="shared" si="2"/>
        <v>2331</v>
      </c>
      <c r="D13" s="31">
        <v>1154</v>
      </c>
      <c r="E13" s="32">
        <v>1177</v>
      </c>
      <c r="F13" s="56" t="s">
        <v>31</v>
      </c>
      <c r="G13" s="57"/>
      <c r="H13" s="14">
        <v>592</v>
      </c>
      <c r="I13" s="15">
        <f t="shared" si="0"/>
        <v>1005</v>
      </c>
      <c r="J13" s="14">
        <v>552</v>
      </c>
      <c r="K13" s="16">
        <v>453</v>
      </c>
      <c r="L13" s="56" t="s">
        <v>32</v>
      </c>
      <c r="M13" s="58"/>
      <c r="N13" s="14">
        <v>241</v>
      </c>
      <c r="O13" s="15">
        <f t="shared" si="1"/>
        <v>457</v>
      </c>
      <c r="P13" s="14">
        <v>238</v>
      </c>
      <c r="Q13" s="17">
        <v>219</v>
      </c>
    </row>
    <row r="14" spans="1:17" ht="17.25" customHeight="1">
      <c r="A14" s="33" t="s">
        <v>33</v>
      </c>
      <c r="B14" s="31">
        <v>985</v>
      </c>
      <c r="C14" s="15">
        <f t="shared" si="2"/>
        <v>2218</v>
      </c>
      <c r="D14" s="31">
        <v>1123</v>
      </c>
      <c r="E14" s="32">
        <v>1095</v>
      </c>
      <c r="F14" s="56" t="s">
        <v>34</v>
      </c>
      <c r="G14" s="57"/>
      <c r="H14" s="14">
        <v>562</v>
      </c>
      <c r="I14" s="15">
        <f t="shared" si="0"/>
        <v>1097</v>
      </c>
      <c r="J14" s="14">
        <v>582</v>
      </c>
      <c r="K14" s="16">
        <v>515</v>
      </c>
      <c r="L14" s="56" t="s">
        <v>24</v>
      </c>
      <c r="M14" s="58"/>
      <c r="N14" s="14">
        <v>176</v>
      </c>
      <c r="O14" s="15">
        <f t="shared" si="1"/>
        <v>362</v>
      </c>
      <c r="P14" s="14">
        <v>193</v>
      </c>
      <c r="Q14" s="17">
        <v>169</v>
      </c>
    </row>
    <row r="15" spans="1:17" ht="17.25" customHeight="1">
      <c r="A15" s="33" t="s">
        <v>30</v>
      </c>
      <c r="B15" s="31">
        <v>1122</v>
      </c>
      <c r="C15" s="15">
        <f t="shared" si="2"/>
        <v>2516</v>
      </c>
      <c r="D15" s="31">
        <v>1336</v>
      </c>
      <c r="E15" s="32">
        <v>1180</v>
      </c>
      <c r="F15" s="56" t="s">
        <v>35</v>
      </c>
      <c r="G15" s="57"/>
      <c r="H15" s="14">
        <v>609</v>
      </c>
      <c r="I15" s="15">
        <f t="shared" si="0"/>
        <v>1234</v>
      </c>
      <c r="J15" s="14">
        <v>615</v>
      </c>
      <c r="K15" s="16">
        <v>619</v>
      </c>
      <c r="L15" s="56" t="s">
        <v>36</v>
      </c>
      <c r="M15" s="58"/>
      <c r="N15" s="14">
        <v>391</v>
      </c>
      <c r="O15" s="15">
        <f t="shared" si="1"/>
        <v>825</v>
      </c>
      <c r="P15" s="14">
        <v>429</v>
      </c>
      <c r="Q15" s="17">
        <v>396</v>
      </c>
    </row>
    <row r="16" spans="1:17" ht="17.25" customHeight="1">
      <c r="A16" s="33" t="s">
        <v>37</v>
      </c>
      <c r="B16" s="31">
        <v>1029</v>
      </c>
      <c r="C16" s="15">
        <f t="shared" si="2"/>
        <v>2460</v>
      </c>
      <c r="D16" s="31">
        <v>1225</v>
      </c>
      <c r="E16" s="32">
        <v>1235</v>
      </c>
      <c r="F16" s="56" t="s">
        <v>31</v>
      </c>
      <c r="G16" s="57"/>
      <c r="H16" s="14">
        <v>365</v>
      </c>
      <c r="I16" s="15">
        <f t="shared" si="0"/>
        <v>741</v>
      </c>
      <c r="J16" s="14">
        <v>370</v>
      </c>
      <c r="K16" s="16">
        <v>371</v>
      </c>
      <c r="L16" s="56" t="s">
        <v>38</v>
      </c>
      <c r="M16" s="58"/>
      <c r="N16" s="14">
        <v>533</v>
      </c>
      <c r="O16" s="15">
        <f t="shared" si="1"/>
        <v>1258</v>
      </c>
      <c r="P16" s="14">
        <v>641</v>
      </c>
      <c r="Q16" s="17">
        <v>617</v>
      </c>
    </row>
    <row r="17" spans="1:17" ht="17.25" customHeight="1">
      <c r="A17" s="33" t="s">
        <v>39</v>
      </c>
      <c r="B17" s="31">
        <v>274</v>
      </c>
      <c r="C17" s="15">
        <f t="shared" si="2"/>
        <v>536</v>
      </c>
      <c r="D17" s="31">
        <v>280</v>
      </c>
      <c r="E17" s="32">
        <v>256</v>
      </c>
      <c r="F17" s="56" t="s">
        <v>40</v>
      </c>
      <c r="G17" s="57"/>
      <c r="H17" s="14">
        <v>1689</v>
      </c>
      <c r="I17" s="15">
        <f t="shared" si="0"/>
        <v>3685</v>
      </c>
      <c r="J17" s="14">
        <v>1900</v>
      </c>
      <c r="K17" s="16">
        <v>1785</v>
      </c>
      <c r="L17" s="56" t="s">
        <v>41</v>
      </c>
      <c r="M17" s="58"/>
      <c r="N17" s="14">
        <v>26</v>
      </c>
      <c r="O17" s="15">
        <f t="shared" si="1"/>
        <v>57</v>
      </c>
      <c r="P17" s="14">
        <v>34</v>
      </c>
      <c r="Q17" s="17">
        <v>23</v>
      </c>
    </row>
    <row r="18" spans="1:17" ht="17.25" customHeight="1">
      <c r="A18" s="33" t="s">
        <v>42</v>
      </c>
      <c r="B18" s="31">
        <v>533</v>
      </c>
      <c r="C18" s="15">
        <f t="shared" si="2"/>
        <v>1043</v>
      </c>
      <c r="D18" s="31">
        <v>548</v>
      </c>
      <c r="E18" s="32">
        <v>495</v>
      </c>
      <c r="F18" s="56" t="s">
        <v>24</v>
      </c>
      <c r="G18" s="57"/>
      <c r="H18" s="14">
        <v>1677</v>
      </c>
      <c r="I18" s="15">
        <f t="shared" si="0"/>
        <v>3707</v>
      </c>
      <c r="J18" s="14">
        <v>1846</v>
      </c>
      <c r="K18" s="16">
        <v>1861</v>
      </c>
      <c r="L18" s="59" t="s">
        <v>43</v>
      </c>
      <c r="M18" s="60"/>
      <c r="N18" s="14">
        <v>1879</v>
      </c>
      <c r="O18" s="15">
        <f t="shared" si="1"/>
        <v>3884</v>
      </c>
      <c r="P18" s="14">
        <v>1896</v>
      </c>
      <c r="Q18" s="17">
        <v>1988</v>
      </c>
    </row>
    <row r="19" spans="1:17" ht="17.25" customHeight="1">
      <c r="A19" s="33" t="s">
        <v>44</v>
      </c>
      <c r="B19" s="31">
        <v>788</v>
      </c>
      <c r="C19" s="15">
        <f t="shared" si="2"/>
        <v>1671</v>
      </c>
      <c r="D19" s="31">
        <v>866</v>
      </c>
      <c r="E19" s="32">
        <v>805</v>
      </c>
      <c r="F19" s="56" t="s">
        <v>45</v>
      </c>
      <c r="G19" s="57"/>
      <c r="H19" s="14">
        <v>1685</v>
      </c>
      <c r="I19" s="15">
        <f t="shared" si="0"/>
        <v>3526</v>
      </c>
      <c r="J19" s="14">
        <v>1751</v>
      </c>
      <c r="K19" s="16">
        <v>1775</v>
      </c>
      <c r="L19" s="59" t="s">
        <v>46</v>
      </c>
      <c r="M19" s="60"/>
      <c r="N19" s="14">
        <v>780</v>
      </c>
      <c r="O19" s="15">
        <f t="shared" si="1"/>
        <v>1558</v>
      </c>
      <c r="P19" s="14">
        <v>791</v>
      </c>
      <c r="Q19" s="17">
        <v>767</v>
      </c>
    </row>
    <row r="20" spans="1:17" ht="17.25" customHeight="1">
      <c r="A20" s="33" t="s">
        <v>30</v>
      </c>
      <c r="B20" s="31">
        <v>1175</v>
      </c>
      <c r="C20" s="15">
        <f t="shared" si="2"/>
        <v>2863</v>
      </c>
      <c r="D20" s="31">
        <v>1428</v>
      </c>
      <c r="E20" s="32">
        <v>1435</v>
      </c>
      <c r="F20" s="56" t="s">
        <v>38</v>
      </c>
      <c r="G20" s="57"/>
      <c r="H20" s="14">
        <v>658</v>
      </c>
      <c r="I20" s="15">
        <f t="shared" si="0"/>
        <v>1445</v>
      </c>
      <c r="J20" s="14">
        <v>726</v>
      </c>
      <c r="K20" s="16">
        <v>719</v>
      </c>
      <c r="L20" s="59" t="s">
        <v>47</v>
      </c>
      <c r="M20" s="60"/>
      <c r="N20" s="14">
        <v>787</v>
      </c>
      <c r="O20" s="15">
        <f t="shared" si="1"/>
        <v>1668</v>
      </c>
      <c r="P20" s="14">
        <v>838</v>
      </c>
      <c r="Q20" s="17">
        <v>830</v>
      </c>
    </row>
    <row r="21" spans="1:17" ht="17.25" customHeight="1">
      <c r="A21" s="33" t="s">
        <v>37</v>
      </c>
      <c r="B21" s="31">
        <v>449</v>
      </c>
      <c r="C21" s="15">
        <f t="shared" si="2"/>
        <v>1039</v>
      </c>
      <c r="D21" s="31">
        <v>528</v>
      </c>
      <c r="E21" s="32">
        <v>511</v>
      </c>
      <c r="F21" s="56" t="s">
        <v>48</v>
      </c>
      <c r="G21" s="57"/>
      <c r="H21" s="14">
        <v>874</v>
      </c>
      <c r="I21" s="15">
        <f t="shared" si="0"/>
        <v>2135</v>
      </c>
      <c r="J21" s="14">
        <v>1085</v>
      </c>
      <c r="K21" s="16">
        <v>1050</v>
      </c>
      <c r="L21" s="59" t="s">
        <v>49</v>
      </c>
      <c r="M21" s="60"/>
      <c r="N21" s="14">
        <v>757</v>
      </c>
      <c r="O21" s="15">
        <f t="shared" si="1"/>
        <v>1685</v>
      </c>
      <c r="P21" s="14">
        <v>855</v>
      </c>
      <c r="Q21" s="17">
        <v>830</v>
      </c>
    </row>
    <row r="22" spans="1:17" ht="17.25" customHeight="1">
      <c r="A22" s="33" t="s">
        <v>50</v>
      </c>
      <c r="B22" s="31">
        <v>1228</v>
      </c>
      <c r="C22" s="15">
        <f t="shared" si="2"/>
        <v>2987</v>
      </c>
      <c r="D22" s="31">
        <v>1500</v>
      </c>
      <c r="E22" s="32">
        <v>1487</v>
      </c>
      <c r="F22" s="56" t="s">
        <v>51</v>
      </c>
      <c r="G22" s="57"/>
      <c r="H22" s="14">
        <v>282</v>
      </c>
      <c r="I22" s="15">
        <f t="shared" si="0"/>
        <v>719</v>
      </c>
      <c r="J22" s="14">
        <v>355</v>
      </c>
      <c r="K22" s="16">
        <v>364</v>
      </c>
      <c r="L22" s="56" t="s">
        <v>52</v>
      </c>
      <c r="M22" s="58"/>
      <c r="N22" s="14">
        <v>6</v>
      </c>
      <c r="O22" s="15">
        <f t="shared" si="1"/>
        <v>18</v>
      </c>
      <c r="P22" s="14">
        <v>10</v>
      </c>
      <c r="Q22" s="17">
        <v>8</v>
      </c>
    </row>
    <row r="23" spans="1:17" ht="17.25" customHeight="1">
      <c r="A23" s="33" t="s">
        <v>30</v>
      </c>
      <c r="B23" s="31">
        <v>1241</v>
      </c>
      <c r="C23" s="15">
        <f t="shared" si="2"/>
        <v>2621</v>
      </c>
      <c r="D23" s="31">
        <v>1396</v>
      </c>
      <c r="E23" s="32">
        <v>1225</v>
      </c>
      <c r="F23" s="56" t="s">
        <v>24</v>
      </c>
      <c r="G23" s="57"/>
      <c r="H23" s="14">
        <v>566</v>
      </c>
      <c r="I23" s="15">
        <f t="shared" si="0"/>
        <v>1448</v>
      </c>
      <c r="J23" s="14">
        <v>721</v>
      </c>
      <c r="K23" s="16">
        <v>727</v>
      </c>
      <c r="L23" s="56" t="s">
        <v>53</v>
      </c>
      <c r="M23" s="58"/>
      <c r="N23" s="14">
        <v>598</v>
      </c>
      <c r="O23" s="15">
        <f t="shared" si="1"/>
        <v>1418</v>
      </c>
      <c r="P23" s="14">
        <v>727</v>
      </c>
      <c r="Q23" s="17">
        <v>691</v>
      </c>
    </row>
    <row r="24" spans="1:17" ht="17.25" customHeight="1">
      <c r="A24" s="33" t="s">
        <v>37</v>
      </c>
      <c r="B24" s="31">
        <v>191</v>
      </c>
      <c r="C24" s="15">
        <f t="shared" si="2"/>
        <v>463</v>
      </c>
      <c r="D24" s="31">
        <v>252</v>
      </c>
      <c r="E24" s="32">
        <v>211</v>
      </c>
      <c r="F24" s="56" t="s">
        <v>45</v>
      </c>
      <c r="G24" s="57"/>
      <c r="H24" s="14">
        <v>1157</v>
      </c>
      <c r="I24" s="15">
        <f t="shared" si="0"/>
        <v>2752</v>
      </c>
      <c r="J24" s="14">
        <v>1422</v>
      </c>
      <c r="K24" s="16">
        <v>1330</v>
      </c>
      <c r="L24" s="56" t="s">
        <v>24</v>
      </c>
      <c r="M24" s="58"/>
      <c r="N24" s="14">
        <v>1115</v>
      </c>
      <c r="O24" s="15">
        <f t="shared" si="1"/>
        <v>2546</v>
      </c>
      <c r="P24" s="14">
        <v>1279</v>
      </c>
      <c r="Q24" s="17">
        <v>1267</v>
      </c>
    </row>
    <row r="25" spans="1:17" ht="17.25" customHeight="1">
      <c r="A25" s="33" t="s">
        <v>39</v>
      </c>
      <c r="B25" s="31">
        <v>1771</v>
      </c>
      <c r="C25" s="15">
        <f t="shared" si="2"/>
        <v>4720</v>
      </c>
      <c r="D25" s="31">
        <v>2395</v>
      </c>
      <c r="E25" s="32">
        <v>2325</v>
      </c>
      <c r="F25" s="56" t="s">
        <v>54</v>
      </c>
      <c r="G25" s="57"/>
      <c r="H25" s="14">
        <v>805</v>
      </c>
      <c r="I25" s="15">
        <f t="shared" si="0"/>
        <v>1727</v>
      </c>
      <c r="J25" s="14">
        <v>893</v>
      </c>
      <c r="K25" s="16">
        <v>834</v>
      </c>
      <c r="L25" s="56" t="s">
        <v>45</v>
      </c>
      <c r="M25" s="58"/>
      <c r="N25" s="14">
        <v>1163</v>
      </c>
      <c r="O25" s="15">
        <f t="shared" si="1"/>
        <v>2847</v>
      </c>
      <c r="P25" s="14">
        <v>1417</v>
      </c>
      <c r="Q25" s="17">
        <v>1430</v>
      </c>
    </row>
    <row r="26" spans="1:17" ht="17.25" customHeight="1">
      <c r="A26" s="33" t="s">
        <v>42</v>
      </c>
      <c r="B26" s="31">
        <v>331</v>
      </c>
      <c r="C26" s="15">
        <f t="shared" si="2"/>
        <v>827</v>
      </c>
      <c r="D26" s="31">
        <v>425</v>
      </c>
      <c r="E26" s="32">
        <v>402</v>
      </c>
      <c r="F26" s="56" t="s">
        <v>31</v>
      </c>
      <c r="G26" s="57"/>
      <c r="H26" s="14">
        <v>421</v>
      </c>
      <c r="I26" s="15">
        <f t="shared" si="0"/>
        <v>929</v>
      </c>
      <c r="J26" s="14">
        <v>510</v>
      </c>
      <c r="K26" s="16">
        <v>419</v>
      </c>
      <c r="L26" s="56" t="s">
        <v>38</v>
      </c>
      <c r="M26" s="58"/>
      <c r="N26" s="14">
        <v>810</v>
      </c>
      <c r="O26" s="15">
        <f t="shared" si="1"/>
        <v>2048</v>
      </c>
      <c r="P26" s="14">
        <v>1051</v>
      </c>
      <c r="Q26" s="17">
        <v>997</v>
      </c>
    </row>
    <row r="27" spans="1:17" ht="17.25" customHeight="1">
      <c r="A27" s="33" t="s">
        <v>55</v>
      </c>
      <c r="B27" s="31">
        <v>377</v>
      </c>
      <c r="C27" s="15">
        <f t="shared" si="2"/>
        <v>838</v>
      </c>
      <c r="D27" s="31">
        <v>439</v>
      </c>
      <c r="E27" s="32">
        <v>399</v>
      </c>
      <c r="F27" s="56" t="s">
        <v>34</v>
      </c>
      <c r="G27" s="57"/>
      <c r="H27" s="14">
        <v>1460</v>
      </c>
      <c r="I27" s="15">
        <f t="shared" si="0"/>
        <v>3854</v>
      </c>
      <c r="J27" s="14">
        <v>1953</v>
      </c>
      <c r="K27" s="16">
        <v>1901</v>
      </c>
      <c r="L27" s="56" t="s">
        <v>56</v>
      </c>
      <c r="M27" s="58"/>
      <c r="N27" s="25">
        <v>0</v>
      </c>
      <c r="O27" s="15">
        <f t="shared" si="1"/>
        <v>0</v>
      </c>
      <c r="P27" s="15">
        <v>0</v>
      </c>
      <c r="Q27" s="34">
        <v>0</v>
      </c>
    </row>
    <row r="28" spans="1:17" ht="17.25" customHeight="1">
      <c r="A28" s="33" t="s">
        <v>30</v>
      </c>
      <c r="B28" s="31">
        <v>815</v>
      </c>
      <c r="C28" s="15">
        <f t="shared" si="2"/>
        <v>1895</v>
      </c>
      <c r="D28" s="31">
        <v>969</v>
      </c>
      <c r="E28" s="32">
        <v>926</v>
      </c>
      <c r="F28" s="56" t="s">
        <v>57</v>
      </c>
      <c r="G28" s="57"/>
      <c r="H28" s="14">
        <v>909</v>
      </c>
      <c r="I28" s="15">
        <f t="shared" si="0"/>
        <v>1974</v>
      </c>
      <c r="J28" s="14">
        <v>1019</v>
      </c>
      <c r="K28" s="16">
        <v>955</v>
      </c>
      <c r="L28" s="56" t="s">
        <v>58</v>
      </c>
      <c r="M28" s="58"/>
      <c r="N28" s="14">
        <v>498</v>
      </c>
      <c r="O28" s="15">
        <f t="shared" si="1"/>
        <v>1154</v>
      </c>
      <c r="P28" s="14">
        <v>607</v>
      </c>
      <c r="Q28" s="17">
        <v>547</v>
      </c>
    </row>
    <row r="29" spans="1:17" ht="17.25" customHeight="1">
      <c r="A29" s="33" t="s">
        <v>37</v>
      </c>
      <c r="B29" s="31">
        <v>596</v>
      </c>
      <c r="C29" s="15">
        <f t="shared" si="2"/>
        <v>1376</v>
      </c>
      <c r="D29" s="31">
        <v>724</v>
      </c>
      <c r="E29" s="32">
        <v>652</v>
      </c>
      <c r="F29" s="56" t="s">
        <v>59</v>
      </c>
      <c r="G29" s="57"/>
      <c r="H29" s="14">
        <v>696</v>
      </c>
      <c r="I29" s="15">
        <f t="shared" si="0"/>
        <v>1617</v>
      </c>
      <c r="J29" s="14">
        <v>813</v>
      </c>
      <c r="K29" s="16">
        <v>804</v>
      </c>
      <c r="L29" s="56" t="s">
        <v>24</v>
      </c>
      <c r="M29" s="58"/>
      <c r="N29" s="14">
        <v>547</v>
      </c>
      <c r="O29" s="15">
        <f t="shared" si="1"/>
        <v>1420</v>
      </c>
      <c r="P29" s="14">
        <v>707</v>
      </c>
      <c r="Q29" s="17">
        <v>713</v>
      </c>
    </row>
    <row r="30" spans="1:17" ht="17.25" customHeight="1">
      <c r="A30" s="33" t="s">
        <v>39</v>
      </c>
      <c r="B30" s="31">
        <v>593</v>
      </c>
      <c r="C30" s="15">
        <f t="shared" si="2"/>
        <v>1334</v>
      </c>
      <c r="D30" s="31">
        <v>695</v>
      </c>
      <c r="E30" s="32">
        <v>639</v>
      </c>
      <c r="F30" s="56" t="s">
        <v>45</v>
      </c>
      <c r="G30" s="57"/>
      <c r="H30" s="14">
        <v>601</v>
      </c>
      <c r="I30" s="15">
        <f t="shared" si="0"/>
        <v>1493</v>
      </c>
      <c r="J30" s="14">
        <v>745</v>
      </c>
      <c r="K30" s="16">
        <v>748</v>
      </c>
      <c r="L30" s="59" t="s">
        <v>60</v>
      </c>
      <c r="M30" s="60"/>
      <c r="N30" s="14">
        <v>560</v>
      </c>
      <c r="O30" s="15">
        <f t="shared" si="1"/>
        <v>1306</v>
      </c>
      <c r="P30" s="14">
        <v>694</v>
      </c>
      <c r="Q30" s="17">
        <v>612</v>
      </c>
    </row>
    <row r="31" spans="1:17" ht="17.25" customHeight="1" thickBot="1">
      <c r="A31" s="35" t="s">
        <v>61</v>
      </c>
      <c r="B31" s="36">
        <v>845</v>
      </c>
      <c r="C31" s="37">
        <f t="shared" si="2"/>
        <v>1889</v>
      </c>
      <c r="D31" s="36">
        <v>989</v>
      </c>
      <c r="E31" s="38">
        <v>900</v>
      </c>
      <c r="F31" s="61" t="s">
        <v>62</v>
      </c>
      <c r="G31" s="62"/>
      <c r="H31" s="39">
        <v>666</v>
      </c>
      <c r="I31" s="37">
        <f t="shared" si="0"/>
        <v>1622</v>
      </c>
      <c r="J31" s="39">
        <v>831</v>
      </c>
      <c r="K31" s="40">
        <v>791</v>
      </c>
      <c r="L31" s="63" t="s">
        <v>63</v>
      </c>
      <c r="M31" s="64"/>
      <c r="N31" s="39">
        <v>114</v>
      </c>
      <c r="O31" s="37">
        <f t="shared" si="1"/>
        <v>293</v>
      </c>
      <c r="P31" s="39">
        <v>160</v>
      </c>
      <c r="Q31" s="41">
        <v>133</v>
      </c>
    </row>
    <row r="32" spans="1:17" ht="23.25" customHeight="1">
      <c r="A32" s="53"/>
      <c r="B32" s="53"/>
      <c r="C32" s="53"/>
      <c r="D32" s="53"/>
      <c r="E32" s="53"/>
      <c r="F32" s="42"/>
      <c r="G32" s="42"/>
      <c r="H32" s="43"/>
      <c r="I32" s="43"/>
      <c r="J32" s="43"/>
      <c r="K32" s="43"/>
      <c r="L32" s="42"/>
      <c r="M32" s="42"/>
      <c r="N32" s="42"/>
      <c r="O32" s="42"/>
      <c r="P32" s="42"/>
      <c r="Q32" s="42"/>
    </row>
    <row r="33" spans="1:17" ht="22.5" customHeight="1">
      <c r="A33" s="54" t="s">
        <v>64</v>
      </c>
      <c r="B33" s="54"/>
      <c r="C33" s="54"/>
      <c r="D33" s="54"/>
      <c r="E33" s="54"/>
      <c r="F33" s="42"/>
      <c r="G33" s="42"/>
      <c r="H33" s="43"/>
      <c r="I33" s="43"/>
      <c r="J33" s="43"/>
      <c r="K33" s="43"/>
      <c r="L33" s="42"/>
      <c r="M33" s="42"/>
      <c r="N33" s="42"/>
      <c r="O33" s="42"/>
      <c r="P33" s="42"/>
      <c r="Q33" s="42"/>
    </row>
    <row r="34" spans="2:15" ht="16.5" customHeight="1">
      <c r="B34" s="55" t="s">
        <v>65</v>
      </c>
      <c r="C34" s="55"/>
      <c r="G34" s="55" t="s">
        <v>66</v>
      </c>
      <c r="H34" s="55"/>
      <c r="J34" s="55" t="s">
        <v>67</v>
      </c>
      <c r="K34" s="55"/>
      <c r="N34" s="55" t="s">
        <v>68</v>
      </c>
      <c r="O34" s="55"/>
    </row>
    <row r="35" spans="2:16" ht="17.25" customHeight="1">
      <c r="B35" s="44" t="s">
        <v>4</v>
      </c>
      <c r="C35" s="44" t="s">
        <v>5</v>
      </c>
      <c r="D35" s="44" t="s">
        <v>69</v>
      </c>
      <c r="E35" s="44" t="s">
        <v>2</v>
      </c>
      <c r="G35" s="44" t="s">
        <v>70</v>
      </c>
      <c r="H35" s="44" t="s">
        <v>71</v>
      </c>
      <c r="I35" s="45" t="s">
        <v>72</v>
      </c>
      <c r="J35" s="46" t="s">
        <v>73</v>
      </c>
      <c r="K35" s="47" t="s">
        <v>74</v>
      </c>
      <c r="L35" s="44" t="s">
        <v>72</v>
      </c>
      <c r="N35" s="48" t="s">
        <v>75</v>
      </c>
      <c r="O35" s="48" t="s">
        <v>76</v>
      </c>
      <c r="P35" s="48" t="s">
        <v>77</v>
      </c>
    </row>
    <row r="36" spans="2:16" ht="17.25" customHeight="1">
      <c r="B36" s="49">
        <v>24</v>
      </c>
      <c r="C36" s="49">
        <v>16</v>
      </c>
      <c r="D36" s="49">
        <f>SUM(B36:C36)</f>
        <v>40</v>
      </c>
      <c r="E36" s="49">
        <v>-31</v>
      </c>
      <c r="G36" s="49">
        <v>115</v>
      </c>
      <c r="H36" s="50">
        <v>59</v>
      </c>
      <c r="I36" s="50">
        <f>G36-H36</f>
        <v>56</v>
      </c>
      <c r="J36" s="51">
        <v>609</v>
      </c>
      <c r="K36" s="49">
        <v>625</v>
      </c>
      <c r="L36" s="49">
        <f>J36-K36</f>
        <v>-16</v>
      </c>
      <c r="N36" s="52">
        <v>104</v>
      </c>
      <c r="O36" s="52">
        <v>15</v>
      </c>
      <c r="P36" s="52">
        <v>0</v>
      </c>
    </row>
  </sheetData>
  <sheetProtection/>
  <mergeCells count="66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N34:O34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2010-03-09T02:13:03Z</dcterms:created>
  <dcterms:modified xsi:type="dcterms:W3CDTF">2010-03-09T02:13:49Z</dcterms:modified>
  <cp:category/>
  <cp:version/>
  <cp:contentType/>
  <cp:contentStatus/>
</cp:coreProperties>
</file>