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810" sheetId="1" r:id="rId1"/>
  </sheets>
  <definedNames>
    <definedName name="_xlnm.Print_Area" localSheetId="0">'setaizin200810'!$A$1:$Q$36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<sst xmlns="http://schemas.openxmlformats.org/spreadsheetml/2006/main" count="116" uniqueCount="78">
  <si>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</si>
  <si>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</si>
  <si>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</si>
  <si>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</si>
  <si>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</si>
  <si>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</si>
  <si>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</si>
  <si>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</si>
  <si>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</si>
  <si>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</si>
  <si>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</si>
  <si>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</si>
  <si>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</si>
  <si>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</si>
  <si>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</si>
  <si>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</si>
  <si>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</si>
  <si>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</si>
  <si>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</si>
  <si>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</si>
  <si>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</si>
  <si>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</si>
  <si>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</si>
  <si>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</si>
  <si>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</si>
  <si>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</si>
  <si>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</si>
  <si>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</si>
  <si>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</si>
  <si>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</si>
  <si>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</si>
  <si>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</si>
  <si>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</si>
  <si>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</si>
  <si>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</si>
  <si>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</si>
  <si>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</si>
  <si>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</si>
  <si>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</si>
  <si>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</si>
  <si>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</si>
  <si>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</si>
  <si>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</si>
  <si>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</si>
  <si>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</si>
  <si>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</si>
  <si>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</si>
  <si>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</si>
  <si>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</si>
  <si>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</si>
  <si>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</si>
  <si>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</si>
  <si>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</si>
  <si>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</si>
  <si>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</si>
  <si>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</si>
  <si>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</si>
  <si>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</si>
  <si>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</si>
  <si>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</si>
  <si>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</si>
  <si>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</si>
  <si>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</si>
  <si>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</si>
  <si>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</si>
  <si>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</si>
  <si>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</si>
  <si>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</si>
  <si>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</si>
  <si>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</si>
  <si>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</si>
  <si>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</si>
  <si>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</si>
  <si>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</si>
  <si>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</si>
  <si>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</si>
  <si>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</si>
  <si>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平成２０年１０月１日現在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</si>
</sst>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0" xfId="49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/>
    </xf>
    <xf numFmtId="176" fontId="7" fillId="0" borderId="11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176" fontId="7" fillId="0" borderId="12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 shrinkToFit="1"/>
    </xf>
    <xf numFmtId="176" fontId="0" fillId="0" borderId="10" xfId="49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/>
    </xf>
    <xf numFmtId="180" fontId="7" fillId="0" borderId="14" xfId="49" applyNumberFormat="1" applyFont="1" applyBorder="1" applyAlignment="1">
      <alignment horizontal="right" vertical="center"/>
    </xf>
    <xf numFmtId="180" fontId="7" fillId="0" borderId="10" xfId="49" applyNumberFormat="1" applyFont="1" applyBorder="1" applyAlignment="1">
      <alignment horizontal="right" vertical="center"/>
    </xf>
    <xf numFmtId="180" fontId="7" fillId="0" borderId="15" xfId="49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/>
    </xf>
    <xf numFmtId="180" fontId="7" fillId="0" borderId="16" xfId="49" applyNumberFormat="1" applyFont="1" applyBorder="1" applyAlignment="1">
      <alignment horizontal="right" vertical="center"/>
    </xf>
    <xf numFmtId="180" fontId="7" fillId="0" borderId="17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7" fillId="0" borderId="18" xfId="49" applyNumberFormat="1" applyFont="1" applyBorder="1" applyAlignment="1">
      <alignment horizontal="right" vertical="center"/>
    </xf>
    <xf numFmtId="180" fontId="7" fillId="0" borderId="19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180" fontId="7" fillId="0" borderId="20" xfId="49" applyNumberFormat="1" applyFont="1" applyBorder="1" applyAlignment="1">
      <alignment horizontal="right" vertical="center"/>
    </xf>
    <xf numFmtId="180" fontId="7" fillId="0" borderId="21" xfId="49" applyNumberFormat="1" applyFont="1" applyBorder="1" applyAlignment="1">
      <alignment horizontal="right" vertical="center"/>
    </xf>
    <xf numFmtId="180" fontId="4" fillId="0" borderId="22" xfId="49" applyNumberFormat="1" applyFont="1" applyBorder="1" applyAlignment="1">
      <alignment horizontal="center" vertical="center"/>
    </xf>
    <xf numFmtId="180" fontId="0" fillId="0" borderId="23" xfId="49" applyNumberFormat="1" applyFont="1" applyBorder="1" applyAlignment="1">
      <alignment horizontal="center" vertical="center"/>
    </xf>
    <xf numFmtId="180" fontId="0" fillId="0" borderId="0" xfId="49" applyNumberFormat="1" applyFont="1" applyBorder="1" applyAlignment="1">
      <alignment horizontal="center" vertical="center"/>
    </xf>
    <xf numFmtId="180" fontId="0" fillId="0" borderId="24" xfId="49" applyNumberFormat="1" applyFont="1" applyBorder="1" applyAlignment="1">
      <alignment horizontal="center" vertical="center"/>
    </xf>
    <xf numFmtId="180" fontId="7" fillId="0" borderId="25" xfId="49" applyNumberFormat="1" applyFont="1" applyBorder="1" applyAlignment="1">
      <alignment horizontal="right" vertical="center"/>
    </xf>
    <xf numFmtId="180" fontId="7" fillId="0" borderId="26" xfId="49" applyNumberFormat="1" applyFont="1" applyBorder="1" applyAlignment="1">
      <alignment horizontal="right" vertical="center"/>
    </xf>
    <xf numFmtId="180" fontId="7" fillId="0" borderId="27" xfId="49" applyNumberFormat="1" applyFont="1" applyBorder="1" applyAlignment="1">
      <alignment horizontal="right" vertical="center"/>
    </xf>
    <xf numFmtId="180" fontId="7" fillId="0" borderId="28" xfId="49" applyNumberFormat="1" applyFont="1" applyBorder="1" applyAlignment="1">
      <alignment horizontal="right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7" fillId="0" borderId="14" xfId="49" applyNumberFormat="1" applyFont="1" applyFill="1" applyBorder="1" applyAlignment="1">
      <alignment horizontal="right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22" xfId="49" applyNumberFormat="1" applyFont="1" applyBorder="1" applyAlignment="1">
      <alignment horizontal="center" vertical="center"/>
    </xf>
    <xf numFmtId="180" fontId="25" fillId="0" borderId="22" xfId="49" applyNumberFormat="1" applyFont="1" applyBorder="1" applyAlignment="1">
      <alignment horizontal="right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0" xfId="49" applyNumberFormat="1" applyFont="1" applyBorder="1" applyAlignment="1">
      <alignment horizontal="right" vertical="center"/>
    </xf>
    <xf numFmtId="180" fontId="0" fillId="24" borderId="34" xfId="0" applyNumberFormat="1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distributed"/>
    </xf>
    <xf numFmtId="180" fontId="0" fillId="24" borderId="34" xfId="0" applyNumberFormat="1" applyFill="1" applyBorder="1" applyAlignment="1">
      <alignment horizontal="center" vertical="center"/>
    </xf>
    <xf numFmtId="180" fontId="0" fillId="24" borderId="37" xfId="0" applyNumberFormat="1" applyFill="1" applyBorder="1" applyAlignment="1">
      <alignment horizontal="center" vertical="center"/>
    </xf>
    <xf numFmtId="180" fontId="7" fillId="0" borderId="16" xfId="49" applyNumberFormat="1" applyFont="1" applyBorder="1" applyAlignment="1">
      <alignment horizontal="right" vertical="distributed"/>
    </xf>
    <xf numFmtId="180" fontId="0" fillId="24" borderId="38" xfId="0" applyNumberFormat="1" applyFill="1" applyBorder="1" applyAlignment="1">
      <alignment horizontal="center" vertical="center"/>
    </xf>
    <xf numFmtId="180" fontId="0" fillId="24" borderId="15" xfId="0" applyNumberFormat="1" applyFill="1" applyBorder="1" applyAlignment="1">
      <alignment horizontal="center" vertical="center"/>
    </xf>
    <xf numFmtId="180" fontId="0" fillId="0" borderId="39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180" fontId="3" fillId="24" borderId="38" xfId="0" applyNumberFormat="1" applyFont="1" applyFill="1" applyBorder="1" applyAlignment="1">
      <alignment horizontal="center" vertical="center"/>
    </xf>
    <xf numFmtId="180" fontId="3" fillId="24" borderId="15" xfId="0" applyNumberFormat="1" applyFont="1" applyFill="1" applyBorder="1" applyAlignment="1">
      <alignment horizontal="center" vertical="center"/>
    </xf>
    <xf numFmtId="180" fontId="3" fillId="24" borderId="41" xfId="0" applyNumberFormat="1" applyFont="1" applyFill="1" applyBorder="1" applyAlignment="1">
      <alignment horizontal="center" vertical="center"/>
    </xf>
    <xf numFmtId="180" fontId="3" fillId="24" borderId="42" xfId="0" applyNumberFormat="1" applyFont="1" applyFill="1" applyBorder="1" applyAlignment="1">
      <alignment horizontal="center" vertical="center"/>
    </xf>
    <xf numFmtId="180" fontId="0" fillId="24" borderId="41" xfId="0" applyNumberFormat="1" applyFill="1" applyBorder="1" applyAlignment="1">
      <alignment horizontal="center" vertical="center"/>
    </xf>
    <xf numFmtId="180" fontId="0" fillId="24" borderId="42" xfId="0" applyNumberFormat="1" applyFill="1" applyBorder="1" applyAlignment="1">
      <alignment horizontal="center" vertical="center"/>
    </xf>
    <xf numFmtId="180" fontId="0" fillId="24" borderId="43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0" fillId="24" borderId="44" xfId="0" applyNumberFormat="1" applyFill="1" applyBorder="1" applyAlignment="1">
      <alignment horizontal="center" vertical="center"/>
    </xf>
    <xf numFmtId="180" fontId="0" fillId="24" borderId="45" xfId="0" applyNumberFormat="1" applyFill="1" applyBorder="1" applyAlignment="1">
      <alignment horizontal="center" vertical="center"/>
    </xf>
    <xf numFmtId="176" fontId="24" fillId="0" borderId="0" xfId="0" applyNumberFormat="1" applyFont="1" applyBorder="1" applyAlignment="1">
      <alignment horizontal="left"/>
    </xf>
    <xf numFmtId="176" fontId="24" fillId="0" borderId="46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25390625" style="1" bestFit="1" customWidth="1"/>
    <col min="6" max="6" width="4.75390625" style="1" customWidth="1"/>
    <col min="7" max="7" width="9.125" style="1" customWidth="1"/>
    <col min="8" max="8" width="10.375" style="1" customWidth="1"/>
    <col min="9" max="9" width="9.625" style="1" customWidth="1"/>
    <col min="10" max="10" width="9.875" style="1" bestFit="1" customWidth="1"/>
    <col min="11" max="11" width="9.25390625" style="1" bestFit="1" customWidth="1"/>
    <col min="12" max="12" width="9.125" style="1" customWidth="1"/>
    <col min="13" max="13" width="4.75390625" style="1" customWidth="1"/>
    <col min="14" max="14" width="10.125" style="1" customWidth="1"/>
    <col min="15" max="15" width="9.75390625" style="1" customWidth="1"/>
    <col min="16" max="16" width="9.25390625" style="1" bestFit="1" customWidth="1"/>
    <col min="17" max="17" width="10.00390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6:17" ht="14.25" thickBot="1">
      <c r="P2" s="14" t="s">
        <v>77</v>
      </c>
      <c r="Q2" s="14"/>
    </row>
    <row r="3" spans="1:17" ht="20.25" customHeight="1" thickBo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54" t="s">
        <v>0</v>
      </c>
      <c r="G3" s="55"/>
      <c r="H3" s="36" t="s">
        <v>1</v>
      </c>
      <c r="I3" s="36" t="s">
        <v>2</v>
      </c>
      <c r="J3" s="36" t="s">
        <v>3</v>
      </c>
      <c r="K3" s="37" t="s">
        <v>4</v>
      </c>
      <c r="L3" s="54" t="s">
        <v>70</v>
      </c>
      <c r="M3" s="55"/>
      <c r="N3" s="36" t="s">
        <v>1</v>
      </c>
      <c r="O3" s="36" t="s">
        <v>2</v>
      </c>
      <c r="P3" s="36" t="s">
        <v>3</v>
      </c>
      <c r="Q3" s="38" t="s">
        <v>4</v>
      </c>
    </row>
    <row r="4" spans="1:17" ht="17.25" customHeight="1" thickTop="1">
      <c r="A4" s="39" t="s">
        <v>5</v>
      </c>
      <c r="B4" s="40">
        <f>SUM(B9:B31,H4:H31,N4:N31)</f>
        <v>57616</v>
      </c>
      <c r="C4" s="15">
        <f>D4+E4</f>
        <v>127998</v>
      </c>
      <c r="D4" s="15">
        <f>SUM(D9:D31,J4:J31,P4:P31)</f>
        <v>65672</v>
      </c>
      <c r="E4" s="15">
        <f>SUM(E9:E31,K4:K31,Q4:Q31)</f>
        <v>62326</v>
      </c>
      <c r="F4" s="64" t="s">
        <v>71</v>
      </c>
      <c r="G4" s="65"/>
      <c r="H4" s="15">
        <v>870</v>
      </c>
      <c r="I4" s="15">
        <f aca="true" t="shared" si="0" ref="I4:I31">SUM(J4:K4)</f>
        <v>2112</v>
      </c>
      <c r="J4" s="15">
        <v>1080</v>
      </c>
      <c r="K4" s="22">
        <v>1032</v>
      </c>
      <c r="L4" s="64" t="s">
        <v>72</v>
      </c>
      <c r="M4" s="65"/>
      <c r="N4" s="15">
        <v>462</v>
      </c>
      <c r="O4" s="15">
        <f aca="true" t="shared" si="1" ref="O4:O31">SUM(P4:Q4)</f>
        <v>917</v>
      </c>
      <c r="P4" s="15">
        <v>483</v>
      </c>
      <c r="Q4" s="23">
        <v>434</v>
      </c>
    </row>
    <row r="5" spans="1:19" ht="17.25" customHeight="1">
      <c r="A5" s="41" t="s">
        <v>6</v>
      </c>
      <c r="B5" s="15">
        <f>B4-B6</f>
        <v>55513</v>
      </c>
      <c r="C5" s="15">
        <f>SUM(D5:E5)</f>
        <v>125220</v>
      </c>
      <c r="D5" s="15">
        <v>64394</v>
      </c>
      <c r="E5" s="15">
        <v>60826</v>
      </c>
      <c r="F5" s="52" t="s">
        <v>73</v>
      </c>
      <c r="G5" s="53"/>
      <c r="H5" s="16">
        <v>649</v>
      </c>
      <c r="I5" s="15">
        <f t="shared" si="0"/>
        <v>1501</v>
      </c>
      <c r="J5" s="16">
        <v>774</v>
      </c>
      <c r="K5" s="24">
        <v>727</v>
      </c>
      <c r="L5" s="52" t="s">
        <v>74</v>
      </c>
      <c r="M5" s="53"/>
      <c r="N5" s="16">
        <v>936</v>
      </c>
      <c r="O5" s="15">
        <f t="shared" si="1"/>
        <v>1848</v>
      </c>
      <c r="P5" s="16">
        <v>940</v>
      </c>
      <c r="Q5" s="25">
        <v>908</v>
      </c>
      <c r="R5" s="2"/>
      <c r="S5" s="2"/>
    </row>
    <row r="6" spans="1:17" ht="17.25" customHeight="1">
      <c r="A6" s="41" t="s">
        <v>8</v>
      </c>
      <c r="B6" s="16">
        <v>2103</v>
      </c>
      <c r="C6" s="16">
        <f>C4-C5</f>
        <v>2778</v>
      </c>
      <c r="D6" s="16">
        <f>D4-D5</f>
        <v>1278</v>
      </c>
      <c r="E6" s="26">
        <f>E4-E5</f>
        <v>1500</v>
      </c>
      <c r="F6" s="52" t="s">
        <v>9</v>
      </c>
      <c r="G6" s="53"/>
      <c r="H6" s="17">
        <v>231</v>
      </c>
      <c r="I6" s="15">
        <f t="shared" si="0"/>
        <v>351</v>
      </c>
      <c r="J6" s="16">
        <v>253</v>
      </c>
      <c r="K6" s="24">
        <v>98</v>
      </c>
      <c r="L6" s="52" t="s">
        <v>73</v>
      </c>
      <c r="M6" s="53"/>
      <c r="N6" s="16">
        <v>1727</v>
      </c>
      <c r="O6" s="15">
        <f t="shared" si="1"/>
        <v>3927</v>
      </c>
      <c r="P6" s="16">
        <v>1994</v>
      </c>
      <c r="Q6" s="25">
        <v>1933</v>
      </c>
    </row>
    <row r="7" spans="1:17" ht="17.25" customHeight="1">
      <c r="A7" s="42"/>
      <c r="B7" s="43"/>
      <c r="C7" s="44"/>
      <c r="D7" s="27"/>
      <c r="E7" s="28"/>
      <c r="F7" s="52" t="s">
        <v>10</v>
      </c>
      <c r="G7" s="53"/>
      <c r="H7" s="17">
        <v>0</v>
      </c>
      <c r="I7" s="15">
        <f t="shared" si="0"/>
        <v>0</v>
      </c>
      <c r="J7" s="16">
        <v>0</v>
      </c>
      <c r="K7" s="24">
        <v>0</v>
      </c>
      <c r="L7" s="52" t="s">
        <v>75</v>
      </c>
      <c r="M7" s="53"/>
      <c r="N7" s="16">
        <v>676</v>
      </c>
      <c r="O7" s="15">
        <f t="shared" si="1"/>
        <v>1786</v>
      </c>
      <c r="P7" s="16">
        <v>918</v>
      </c>
      <c r="Q7" s="25">
        <v>868</v>
      </c>
    </row>
    <row r="8" spans="1:17" ht="17.25" customHeight="1">
      <c r="A8" s="45"/>
      <c r="B8" s="29"/>
      <c r="C8" s="46"/>
      <c r="D8" s="29"/>
      <c r="E8" s="30"/>
      <c r="F8" s="52" t="s">
        <v>11</v>
      </c>
      <c r="G8" s="53"/>
      <c r="H8" s="17">
        <v>50</v>
      </c>
      <c r="I8" s="15">
        <f t="shared" si="0"/>
        <v>75</v>
      </c>
      <c r="J8" s="16">
        <v>54</v>
      </c>
      <c r="K8" s="24">
        <v>21</v>
      </c>
      <c r="L8" s="52" t="s">
        <v>55</v>
      </c>
      <c r="M8" s="53"/>
      <c r="N8" s="16">
        <v>93</v>
      </c>
      <c r="O8" s="15">
        <f t="shared" si="1"/>
        <v>108</v>
      </c>
      <c r="P8" s="16">
        <v>47</v>
      </c>
      <c r="Q8" s="25">
        <v>61</v>
      </c>
    </row>
    <row r="9" spans="1:17" ht="17.25" customHeight="1">
      <c r="A9" s="47" t="s">
        <v>54</v>
      </c>
      <c r="B9" s="48">
        <v>2857</v>
      </c>
      <c r="C9" s="16">
        <f aca="true" t="shared" si="2" ref="C9:C31">SUM(D9:E9)</f>
        <v>6182</v>
      </c>
      <c r="D9" s="21">
        <v>3178</v>
      </c>
      <c r="E9" s="21">
        <v>3004</v>
      </c>
      <c r="F9" s="52" t="s">
        <v>13</v>
      </c>
      <c r="G9" s="53"/>
      <c r="H9" s="16">
        <v>3</v>
      </c>
      <c r="I9" s="15">
        <f t="shared" si="0"/>
        <v>7</v>
      </c>
      <c r="J9" s="16">
        <v>4</v>
      </c>
      <c r="K9" s="24">
        <v>3</v>
      </c>
      <c r="L9" s="52" t="s">
        <v>12</v>
      </c>
      <c r="M9" s="53"/>
      <c r="N9" s="16">
        <v>310</v>
      </c>
      <c r="O9" s="15">
        <f t="shared" si="1"/>
        <v>702</v>
      </c>
      <c r="P9" s="16">
        <v>376</v>
      </c>
      <c r="Q9" s="25">
        <v>326</v>
      </c>
    </row>
    <row r="10" spans="1:17" ht="17.25" customHeight="1">
      <c r="A10" s="49" t="s">
        <v>15</v>
      </c>
      <c r="B10" s="48">
        <v>2579</v>
      </c>
      <c r="C10" s="15">
        <f t="shared" si="2"/>
        <v>4896</v>
      </c>
      <c r="D10" s="21">
        <v>2483</v>
      </c>
      <c r="E10" s="21">
        <v>2413</v>
      </c>
      <c r="F10" s="52" t="s">
        <v>16</v>
      </c>
      <c r="G10" s="53"/>
      <c r="H10" s="16">
        <v>12</v>
      </c>
      <c r="I10" s="15">
        <f t="shared" si="0"/>
        <v>24</v>
      </c>
      <c r="J10" s="16">
        <v>19</v>
      </c>
      <c r="K10" s="24">
        <v>5</v>
      </c>
      <c r="L10" s="52" t="s">
        <v>14</v>
      </c>
      <c r="M10" s="53"/>
      <c r="N10" s="16">
        <v>570</v>
      </c>
      <c r="O10" s="15">
        <f t="shared" si="1"/>
        <v>1272</v>
      </c>
      <c r="P10" s="16">
        <v>632</v>
      </c>
      <c r="Q10" s="25">
        <v>640</v>
      </c>
    </row>
    <row r="11" spans="1:17" ht="17.25" customHeight="1">
      <c r="A11" s="49" t="s">
        <v>18</v>
      </c>
      <c r="B11" s="48">
        <v>606</v>
      </c>
      <c r="C11" s="15">
        <f t="shared" si="2"/>
        <v>1326</v>
      </c>
      <c r="D11" s="21">
        <v>685</v>
      </c>
      <c r="E11" s="21">
        <v>641</v>
      </c>
      <c r="F11" s="52" t="s">
        <v>19</v>
      </c>
      <c r="G11" s="53"/>
      <c r="H11" s="16">
        <v>658</v>
      </c>
      <c r="I11" s="15">
        <f t="shared" si="0"/>
        <v>658</v>
      </c>
      <c r="J11" s="16">
        <v>468</v>
      </c>
      <c r="K11" s="24">
        <v>190</v>
      </c>
      <c r="L11" s="52" t="s">
        <v>17</v>
      </c>
      <c r="M11" s="53"/>
      <c r="N11" s="16">
        <v>492</v>
      </c>
      <c r="O11" s="15">
        <f t="shared" si="1"/>
        <v>931</v>
      </c>
      <c r="P11" s="16">
        <v>464</v>
      </c>
      <c r="Q11" s="25">
        <v>467</v>
      </c>
    </row>
    <row r="12" spans="1:17" ht="17.25" customHeight="1">
      <c r="A12" s="49" t="s">
        <v>20</v>
      </c>
      <c r="B12" s="48">
        <v>838</v>
      </c>
      <c r="C12" s="15">
        <f t="shared" si="2"/>
        <v>1458</v>
      </c>
      <c r="D12" s="21">
        <v>786</v>
      </c>
      <c r="E12" s="21">
        <v>672</v>
      </c>
      <c r="F12" s="52" t="s">
        <v>21</v>
      </c>
      <c r="G12" s="53"/>
      <c r="H12" s="16">
        <v>433</v>
      </c>
      <c r="I12" s="15">
        <f t="shared" si="0"/>
        <v>1068</v>
      </c>
      <c r="J12" s="16">
        <v>524</v>
      </c>
      <c r="K12" s="24">
        <v>544</v>
      </c>
      <c r="L12" s="52" t="s">
        <v>14</v>
      </c>
      <c r="M12" s="53"/>
      <c r="N12" s="16">
        <v>497</v>
      </c>
      <c r="O12" s="15">
        <f t="shared" si="1"/>
        <v>1112</v>
      </c>
      <c r="P12" s="16">
        <v>548</v>
      </c>
      <c r="Q12" s="25">
        <v>564</v>
      </c>
    </row>
    <row r="13" spans="1:17" ht="17.25" customHeight="1">
      <c r="A13" s="49" t="s">
        <v>23</v>
      </c>
      <c r="B13" s="48">
        <v>1212</v>
      </c>
      <c r="C13" s="15">
        <f t="shared" si="2"/>
        <v>2298</v>
      </c>
      <c r="D13" s="21">
        <v>1125</v>
      </c>
      <c r="E13" s="21">
        <v>1173</v>
      </c>
      <c r="F13" s="52" t="s">
        <v>24</v>
      </c>
      <c r="G13" s="53"/>
      <c r="H13" s="16">
        <v>575</v>
      </c>
      <c r="I13" s="15">
        <f t="shared" si="0"/>
        <v>994</v>
      </c>
      <c r="J13" s="16">
        <v>537</v>
      </c>
      <c r="K13" s="24">
        <v>457</v>
      </c>
      <c r="L13" s="52" t="s">
        <v>22</v>
      </c>
      <c r="M13" s="53"/>
      <c r="N13" s="16">
        <v>239</v>
      </c>
      <c r="O13" s="15">
        <f t="shared" si="1"/>
        <v>462</v>
      </c>
      <c r="P13" s="16">
        <v>240</v>
      </c>
      <c r="Q13" s="25">
        <v>222</v>
      </c>
    </row>
    <row r="14" spans="1:17" ht="17.25" customHeight="1">
      <c r="A14" s="49" t="s">
        <v>25</v>
      </c>
      <c r="B14" s="48">
        <v>877</v>
      </c>
      <c r="C14" s="15">
        <f t="shared" si="2"/>
        <v>1921</v>
      </c>
      <c r="D14" s="21">
        <v>978</v>
      </c>
      <c r="E14" s="21">
        <v>943</v>
      </c>
      <c r="F14" s="52" t="s">
        <v>26</v>
      </c>
      <c r="G14" s="53"/>
      <c r="H14" s="16">
        <v>565</v>
      </c>
      <c r="I14" s="15">
        <f t="shared" si="0"/>
        <v>1116</v>
      </c>
      <c r="J14" s="16">
        <v>592</v>
      </c>
      <c r="K14" s="24">
        <v>524</v>
      </c>
      <c r="L14" s="52" t="s">
        <v>14</v>
      </c>
      <c r="M14" s="53"/>
      <c r="N14" s="16">
        <v>157</v>
      </c>
      <c r="O14" s="15">
        <f t="shared" si="1"/>
        <v>342</v>
      </c>
      <c r="P14" s="16">
        <v>185</v>
      </c>
      <c r="Q14" s="25">
        <v>157</v>
      </c>
    </row>
    <row r="15" spans="1:17" ht="17.25" customHeight="1">
      <c r="A15" s="49" t="s">
        <v>23</v>
      </c>
      <c r="B15" s="48">
        <v>1083</v>
      </c>
      <c r="C15" s="15">
        <f t="shared" si="2"/>
        <v>2474</v>
      </c>
      <c r="D15" s="21">
        <v>1306</v>
      </c>
      <c r="E15" s="21">
        <v>1168</v>
      </c>
      <c r="F15" s="52" t="s">
        <v>28</v>
      </c>
      <c r="G15" s="53"/>
      <c r="H15" s="16">
        <v>570</v>
      </c>
      <c r="I15" s="15">
        <f t="shared" si="0"/>
        <v>1159</v>
      </c>
      <c r="J15" s="16">
        <v>581</v>
      </c>
      <c r="K15" s="24">
        <v>578</v>
      </c>
      <c r="L15" s="52" t="s">
        <v>56</v>
      </c>
      <c r="M15" s="53"/>
      <c r="N15" s="16">
        <v>388</v>
      </c>
      <c r="O15" s="15">
        <f t="shared" si="1"/>
        <v>839</v>
      </c>
      <c r="P15" s="16">
        <v>429</v>
      </c>
      <c r="Q15" s="25">
        <v>410</v>
      </c>
    </row>
    <row r="16" spans="1:17" ht="17.25" customHeight="1">
      <c r="A16" s="49" t="s">
        <v>30</v>
      </c>
      <c r="B16" s="48">
        <v>1040</v>
      </c>
      <c r="C16" s="15">
        <f t="shared" si="2"/>
        <v>2495</v>
      </c>
      <c r="D16" s="21">
        <v>1248</v>
      </c>
      <c r="E16" s="21">
        <v>1247</v>
      </c>
      <c r="F16" s="52" t="s">
        <v>24</v>
      </c>
      <c r="G16" s="53"/>
      <c r="H16" s="16">
        <v>360</v>
      </c>
      <c r="I16" s="15">
        <f t="shared" si="0"/>
        <v>732</v>
      </c>
      <c r="J16" s="16">
        <v>369</v>
      </c>
      <c r="K16" s="24">
        <v>363</v>
      </c>
      <c r="L16" s="52" t="s">
        <v>29</v>
      </c>
      <c r="M16" s="53"/>
      <c r="N16" s="16">
        <v>512</v>
      </c>
      <c r="O16" s="15">
        <f t="shared" si="1"/>
        <v>1208</v>
      </c>
      <c r="P16" s="16">
        <v>619</v>
      </c>
      <c r="Q16" s="25">
        <v>589</v>
      </c>
    </row>
    <row r="17" spans="1:17" ht="17.25" customHeight="1">
      <c r="A17" s="49" t="s">
        <v>32</v>
      </c>
      <c r="B17" s="48">
        <v>283</v>
      </c>
      <c r="C17" s="15">
        <f t="shared" si="2"/>
        <v>544</v>
      </c>
      <c r="D17" s="21">
        <v>287</v>
      </c>
      <c r="E17" s="21">
        <v>257</v>
      </c>
      <c r="F17" s="52" t="s">
        <v>33</v>
      </c>
      <c r="G17" s="53"/>
      <c r="H17" s="16">
        <v>1678</v>
      </c>
      <c r="I17" s="15">
        <f t="shared" si="0"/>
        <v>3629</v>
      </c>
      <c r="J17" s="16">
        <v>1877</v>
      </c>
      <c r="K17" s="24">
        <v>1752</v>
      </c>
      <c r="L17" s="52" t="s">
        <v>31</v>
      </c>
      <c r="M17" s="53"/>
      <c r="N17" s="16">
        <v>23</v>
      </c>
      <c r="O17" s="15">
        <f t="shared" si="1"/>
        <v>58</v>
      </c>
      <c r="P17" s="16">
        <v>32</v>
      </c>
      <c r="Q17" s="25">
        <v>26</v>
      </c>
    </row>
    <row r="18" spans="1:17" ht="17.25" customHeight="1">
      <c r="A18" s="49" t="s">
        <v>34</v>
      </c>
      <c r="B18" s="48">
        <v>484</v>
      </c>
      <c r="C18" s="15">
        <f t="shared" si="2"/>
        <v>1008</v>
      </c>
      <c r="D18" s="21">
        <v>508</v>
      </c>
      <c r="E18" s="21">
        <v>500</v>
      </c>
      <c r="F18" s="52" t="s">
        <v>14</v>
      </c>
      <c r="G18" s="53"/>
      <c r="H18" s="16">
        <v>1674</v>
      </c>
      <c r="I18" s="15">
        <f t="shared" si="0"/>
        <v>3713</v>
      </c>
      <c r="J18" s="16">
        <v>1864</v>
      </c>
      <c r="K18" s="24">
        <v>1849</v>
      </c>
      <c r="L18" s="56" t="s">
        <v>76</v>
      </c>
      <c r="M18" s="57"/>
      <c r="N18" s="16">
        <v>1813</v>
      </c>
      <c r="O18" s="15">
        <f t="shared" si="1"/>
        <v>3762</v>
      </c>
      <c r="P18" s="16">
        <v>1855</v>
      </c>
      <c r="Q18" s="25">
        <v>1907</v>
      </c>
    </row>
    <row r="19" spans="1:17" ht="17.25" customHeight="1">
      <c r="A19" s="49" t="s">
        <v>36</v>
      </c>
      <c r="B19" s="48">
        <v>778</v>
      </c>
      <c r="C19" s="15">
        <f t="shared" si="2"/>
        <v>1656</v>
      </c>
      <c r="D19" s="21">
        <v>861</v>
      </c>
      <c r="E19" s="21">
        <v>795</v>
      </c>
      <c r="F19" s="52" t="s">
        <v>27</v>
      </c>
      <c r="G19" s="53"/>
      <c r="H19" s="16">
        <v>1668</v>
      </c>
      <c r="I19" s="15">
        <f t="shared" si="0"/>
        <v>3498</v>
      </c>
      <c r="J19" s="16">
        <v>1752</v>
      </c>
      <c r="K19" s="24">
        <v>1746</v>
      </c>
      <c r="L19" s="56" t="s">
        <v>35</v>
      </c>
      <c r="M19" s="57"/>
      <c r="N19" s="16">
        <v>775</v>
      </c>
      <c r="O19" s="15">
        <f t="shared" si="1"/>
        <v>1554</v>
      </c>
      <c r="P19" s="16">
        <v>799</v>
      </c>
      <c r="Q19" s="25">
        <v>755</v>
      </c>
    </row>
    <row r="20" spans="1:17" ht="17.25" customHeight="1">
      <c r="A20" s="49" t="s">
        <v>23</v>
      </c>
      <c r="B20" s="48">
        <v>1186</v>
      </c>
      <c r="C20" s="15">
        <f t="shared" si="2"/>
        <v>2881</v>
      </c>
      <c r="D20" s="21">
        <v>1452</v>
      </c>
      <c r="E20" s="21">
        <v>1429</v>
      </c>
      <c r="F20" s="52" t="s">
        <v>29</v>
      </c>
      <c r="G20" s="53"/>
      <c r="H20" s="16">
        <v>633</v>
      </c>
      <c r="I20" s="15">
        <f t="shared" si="0"/>
        <v>1369</v>
      </c>
      <c r="J20" s="16">
        <v>694</v>
      </c>
      <c r="K20" s="24">
        <v>675</v>
      </c>
      <c r="L20" s="56" t="s">
        <v>37</v>
      </c>
      <c r="M20" s="57"/>
      <c r="N20" s="16">
        <v>767</v>
      </c>
      <c r="O20" s="15">
        <f t="shared" si="1"/>
        <v>1663</v>
      </c>
      <c r="P20" s="16">
        <v>821</v>
      </c>
      <c r="Q20" s="25">
        <v>842</v>
      </c>
    </row>
    <row r="21" spans="1:17" ht="17.25" customHeight="1">
      <c r="A21" s="49" t="s">
        <v>30</v>
      </c>
      <c r="B21" s="48">
        <v>446</v>
      </c>
      <c r="C21" s="15">
        <f t="shared" si="2"/>
        <v>1030</v>
      </c>
      <c r="D21" s="21">
        <v>521</v>
      </c>
      <c r="E21" s="21">
        <v>509</v>
      </c>
      <c r="F21" s="52" t="s">
        <v>7</v>
      </c>
      <c r="G21" s="53"/>
      <c r="H21" s="16">
        <v>856</v>
      </c>
      <c r="I21" s="15">
        <f t="shared" si="0"/>
        <v>2076</v>
      </c>
      <c r="J21" s="16">
        <v>1061</v>
      </c>
      <c r="K21" s="24">
        <v>1015</v>
      </c>
      <c r="L21" s="56" t="s">
        <v>38</v>
      </c>
      <c r="M21" s="57"/>
      <c r="N21" s="16">
        <v>751</v>
      </c>
      <c r="O21" s="15">
        <f t="shared" si="1"/>
        <v>1647</v>
      </c>
      <c r="P21" s="16">
        <v>835</v>
      </c>
      <c r="Q21" s="25">
        <v>812</v>
      </c>
    </row>
    <row r="22" spans="1:17" ht="17.25" customHeight="1">
      <c r="A22" s="49" t="s">
        <v>40</v>
      </c>
      <c r="B22" s="48">
        <v>1217</v>
      </c>
      <c r="C22" s="15">
        <f t="shared" si="2"/>
        <v>2945</v>
      </c>
      <c r="D22" s="21">
        <v>1501</v>
      </c>
      <c r="E22" s="21">
        <v>1444</v>
      </c>
      <c r="F22" s="52" t="s">
        <v>41</v>
      </c>
      <c r="G22" s="53"/>
      <c r="H22" s="16">
        <v>283</v>
      </c>
      <c r="I22" s="15">
        <f t="shared" si="0"/>
        <v>693</v>
      </c>
      <c r="J22" s="16">
        <v>348</v>
      </c>
      <c r="K22" s="24">
        <v>345</v>
      </c>
      <c r="L22" s="52" t="s">
        <v>39</v>
      </c>
      <c r="M22" s="53"/>
      <c r="N22" s="16">
        <v>6</v>
      </c>
      <c r="O22" s="15">
        <f t="shared" si="1"/>
        <v>18</v>
      </c>
      <c r="P22" s="16">
        <v>10</v>
      </c>
      <c r="Q22" s="25">
        <v>8</v>
      </c>
    </row>
    <row r="23" spans="1:17" ht="17.25" customHeight="1">
      <c r="A23" s="49" t="s">
        <v>23</v>
      </c>
      <c r="B23" s="48">
        <v>1266</v>
      </c>
      <c r="C23" s="15">
        <f t="shared" si="2"/>
        <v>2681</v>
      </c>
      <c r="D23" s="21">
        <v>1425</v>
      </c>
      <c r="E23" s="21">
        <v>1256</v>
      </c>
      <c r="F23" s="52" t="s">
        <v>14</v>
      </c>
      <c r="G23" s="53"/>
      <c r="H23" s="16">
        <v>559</v>
      </c>
      <c r="I23" s="15">
        <f t="shared" si="0"/>
        <v>1444</v>
      </c>
      <c r="J23" s="16">
        <v>723</v>
      </c>
      <c r="K23" s="24">
        <v>721</v>
      </c>
      <c r="L23" s="52" t="s">
        <v>42</v>
      </c>
      <c r="M23" s="53"/>
      <c r="N23" s="16">
        <v>586</v>
      </c>
      <c r="O23" s="15">
        <f t="shared" si="1"/>
        <v>1363</v>
      </c>
      <c r="P23" s="16">
        <v>710</v>
      </c>
      <c r="Q23" s="25">
        <v>653</v>
      </c>
    </row>
    <row r="24" spans="1:17" ht="17.25" customHeight="1">
      <c r="A24" s="49" t="s">
        <v>30</v>
      </c>
      <c r="B24" s="48">
        <v>185</v>
      </c>
      <c r="C24" s="15">
        <f t="shared" si="2"/>
        <v>463</v>
      </c>
      <c r="D24" s="21">
        <v>247</v>
      </c>
      <c r="E24" s="21">
        <v>216</v>
      </c>
      <c r="F24" s="52" t="s">
        <v>27</v>
      </c>
      <c r="G24" s="53"/>
      <c r="H24" s="16">
        <v>1140</v>
      </c>
      <c r="I24" s="15">
        <f t="shared" si="0"/>
        <v>2692</v>
      </c>
      <c r="J24" s="16">
        <v>1407</v>
      </c>
      <c r="K24" s="24">
        <v>1285</v>
      </c>
      <c r="L24" s="52" t="s">
        <v>14</v>
      </c>
      <c r="M24" s="53"/>
      <c r="N24" s="16">
        <v>1117</v>
      </c>
      <c r="O24" s="15">
        <f t="shared" si="1"/>
        <v>2588</v>
      </c>
      <c r="P24" s="16">
        <v>1326</v>
      </c>
      <c r="Q24" s="25">
        <v>1262</v>
      </c>
    </row>
    <row r="25" spans="1:17" ht="17.25" customHeight="1">
      <c r="A25" s="49" t="s">
        <v>32</v>
      </c>
      <c r="B25" s="48">
        <v>1770</v>
      </c>
      <c r="C25" s="15">
        <f t="shared" si="2"/>
        <v>4710</v>
      </c>
      <c r="D25" s="21">
        <v>2379</v>
      </c>
      <c r="E25" s="21">
        <v>2331</v>
      </c>
      <c r="F25" s="52" t="s">
        <v>43</v>
      </c>
      <c r="G25" s="62"/>
      <c r="H25" s="18">
        <v>803</v>
      </c>
      <c r="I25" s="31">
        <f t="shared" si="0"/>
        <v>1700</v>
      </c>
      <c r="J25" s="16">
        <v>879</v>
      </c>
      <c r="K25" s="24">
        <v>821</v>
      </c>
      <c r="L25" s="52" t="s">
        <v>27</v>
      </c>
      <c r="M25" s="53"/>
      <c r="N25" s="16">
        <v>1157</v>
      </c>
      <c r="O25" s="15">
        <f t="shared" si="1"/>
        <v>2852</v>
      </c>
      <c r="P25" s="16">
        <v>1428</v>
      </c>
      <c r="Q25" s="25">
        <v>1424</v>
      </c>
    </row>
    <row r="26" spans="1:17" ht="17.25" customHeight="1">
      <c r="A26" s="49" t="s">
        <v>34</v>
      </c>
      <c r="B26" s="48">
        <v>328</v>
      </c>
      <c r="C26" s="15">
        <f t="shared" si="2"/>
        <v>819</v>
      </c>
      <c r="D26" s="21">
        <v>417</v>
      </c>
      <c r="E26" s="21">
        <v>402</v>
      </c>
      <c r="F26" s="52" t="s">
        <v>24</v>
      </c>
      <c r="G26" s="62"/>
      <c r="H26" s="18">
        <v>413</v>
      </c>
      <c r="I26" s="31">
        <f t="shared" si="0"/>
        <v>925</v>
      </c>
      <c r="J26" s="16">
        <v>503</v>
      </c>
      <c r="K26" s="24">
        <v>422</v>
      </c>
      <c r="L26" s="52" t="s">
        <v>29</v>
      </c>
      <c r="M26" s="53"/>
      <c r="N26" s="16">
        <v>746</v>
      </c>
      <c r="O26" s="15">
        <f t="shared" si="1"/>
        <v>1927</v>
      </c>
      <c r="P26" s="16">
        <v>985</v>
      </c>
      <c r="Q26" s="25">
        <v>942</v>
      </c>
    </row>
    <row r="27" spans="1:17" ht="17.25" customHeight="1">
      <c r="A27" s="49" t="s">
        <v>45</v>
      </c>
      <c r="B27" s="48">
        <v>374</v>
      </c>
      <c r="C27" s="15">
        <f t="shared" si="2"/>
        <v>843</v>
      </c>
      <c r="D27" s="21">
        <v>444</v>
      </c>
      <c r="E27" s="21">
        <v>399</v>
      </c>
      <c r="F27" s="52" t="s">
        <v>26</v>
      </c>
      <c r="G27" s="62"/>
      <c r="H27" s="18">
        <v>1439</v>
      </c>
      <c r="I27" s="31">
        <f t="shared" si="0"/>
        <v>3826</v>
      </c>
      <c r="J27" s="16">
        <v>1946</v>
      </c>
      <c r="K27" s="24">
        <v>1880</v>
      </c>
      <c r="L27" s="52" t="s">
        <v>44</v>
      </c>
      <c r="M27" s="53"/>
      <c r="N27" s="16">
        <v>0</v>
      </c>
      <c r="O27" s="15">
        <f t="shared" si="1"/>
        <v>0</v>
      </c>
      <c r="P27" s="16">
        <v>0</v>
      </c>
      <c r="Q27" s="25">
        <v>0</v>
      </c>
    </row>
    <row r="28" spans="1:17" ht="17.25" customHeight="1">
      <c r="A28" s="49" t="s">
        <v>23</v>
      </c>
      <c r="B28" s="48">
        <v>824</v>
      </c>
      <c r="C28" s="15">
        <f t="shared" si="2"/>
        <v>1930</v>
      </c>
      <c r="D28" s="21">
        <v>986</v>
      </c>
      <c r="E28" s="21">
        <v>944</v>
      </c>
      <c r="F28" s="52" t="s">
        <v>47</v>
      </c>
      <c r="G28" s="53"/>
      <c r="H28" s="16">
        <v>880</v>
      </c>
      <c r="I28" s="15">
        <f t="shared" si="0"/>
        <v>1911</v>
      </c>
      <c r="J28" s="16">
        <v>984</v>
      </c>
      <c r="K28" s="24">
        <v>927</v>
      </c>
      <c r="L28" s="52" t="s">
        <v>46</v>
      </c>
      <c r="M28" s="53"/>
      <c r="N28" s="16">
        <v>495</v>
      </c>
      <c r="O28" s="15">
        <f t="shared" si="1"/>
        <v>1171</v>
      </c>
      <c r="P28" s="16">
        <v>614</v>
      </c>
      <c r="Q28" s="25">
        <v>557</v>
      </c>
    </row>
    <row r="29" spans="1:17" ht="17.25" customHeight="1">
      <c r="A29" s="49" t="s">
        <v>30</v>
      </c>
      <c r="B29" s="48">
        <v>605</v>
      </c>
      <c r="C29" s="15">
        <f t="shared" si="2"/>
        <v>1402</v>
      </c>
      <c r="D29" s="21">
        <v>726</v>
      </c>
      <c r="E29" s="21">
        <v>676</v>
      </c>
      <c r="F29" s="52" t="s">
        <v>57</v>
      </c>
      <c r="G29" s="53"/>
      <c r="H29" s="16">
        <v>659</v>
      </c>
      <c r="I29" s="15">
        <f t="shared" si="0"/>
        <v>1535</v>
      </c>
      <c r="J29" s="16">
        <v>779</v>
      </c>
      <c r="K29" s="24">
        <v>756</v>
      </c>
      <c r="L29" s="52" t="s">
        <v>14</v>
      </c>
      <c r="M29" s="53"/>
      <c r="N29" s="16">
        <v>544</v>
      </c>
      <c r="O29" s="15">
        <f t="shared" si="1"/>
        <v>1424</v>
      </c>
      <c r="P29" s="16">
        <v>707</v>
      </c>
      <c r="Q29" s="25">
        <v>717</v>
      </c>
    </row>
    <row r="30" spans="1:17" ht="17.25" customHeight="1">
      <c r="A30" s="49" t="s">
        <v>32</v>
      </c>
      <c r="B30" s="48">
        <v>570</v>
      </c>
      <c r="C30" s="16">
        <f t="shared" si="2"/>
        <v>1293</v>
      </c>
      <c r="D30" s="21">
        <v>675</v>
      </c>
      <c r="E30" s="21">
        <v>618</v>
      </c>
      <c r="F30" s="52" t="s">
        <v>27</v>
      </c>
      <c r="G30" s="53"/>
      <c r="H30" s="16">
        <v>600</v>
      </c>
      <c r="I30" s="16">
        <f t="shared" si="0"/>
        <v>1512</v>
      </c>
      <c r="J30" s="32">
        <v>753</v>
      </c>
      <c r="K30" s="26">
        <v>759</v>
      </c>
      <c r="L30" s="56" t="s">
        <v>48</v>
      </c>
      <c r="M30" s="57"/>
      <c r="N30" s="16">
        <v>566</v>
      </c>
      <c r="O30" s="15">
        <f t="shared" si="1"/>
        <v>1328</v>
      </c>
      <c r="P30" s="16">
        <v>708</v>
      </c>
      <c r="Q30" s="25">
        <v>620</v>
      </c>
    </row>
    <row r="31" spans="1:17" ht="17.25" customHeight="1" thickBot="1">
      <c r="A31" s="50" t="s">
        <v>58</v>
      </c>
      <c r="B31" s="51">
        <v>800</v>
      </c>
      <c r="C31" s="19">
        <f t="shared" si="2"/>
        <v>1804</v>
      </c>
      <c r="D31" s="21">
        <v>958</v>
      </c>
      <c r="E31" s="21">
        <v>846</v>
      </c>
      <c r="F31" s="60" t="s">
        <v>59</v>
      </c>
      <c r="G31" s="61"/>
      <c r="H31" s="19">
        <v>620</v>
      </c>
      <c r="I31" s="19">
        <f t="shared" si="0"/>
        <v>1499</v>
      </c>
      <c r="J31" s="20">
        <v>793</v>
      </c>
      <c r="K31" s="33">
        <v>706</v>
      </c>
      <c r="L31" s="58" t="s">
        <v>49</v>
      </c>
      <c r="M31" s="59"/>
      <c r="N31" s="20">
        <v>122</v>
      </c>
      <c r="O31" s="20">
        <f t="shared" si="1"/>
        <v>311</v>
      </c>
      <c r="P31" s="20">
        <v>173</v>
      </c>
      <c r="Q31" s="34">
        <v>138</v>
      </c>
    </row>
    <row r="32" spans="1:17" ht="23.25" customHeight="1">
      <c r="A32" s="67"/>
      <c r="B32" s="67"/>
      <c r="C32" s="67"/>
      <c r="D32" s="67"/>
      <c r="E32" s="67"/>
      <c r="F32" s="3"/>
      <c r="G32" s="3"/>
      <c r="H32" s="5"/>
      <c r="I32" s="5"/>
      <c r="J32" s="5"/>
      <c r="K32" s="5"/>
      <c r="L32" s="3"/>
      <c r="M32" s="3"/>
      <c r="N32" s="3"/>
      <c r="O32" s="3"/>
      <c r="P32" s="3"/>
      <c r="Q32" s="3"/>
    </row>
    <row r="33" spans="1:17" ht="22.5" customHeight="1">
      <c r="A33" s="66" t="s">
        <v>60</v>
      </c>
      <c r="B33" s="66"/>
      <c r="C33" s="66"/>
      <c r="D33" s="66"/>
      <c r="E33" s="66"/>
      <c r="F33" s="3"/>
      <c r="G33" s="3"/>
      <c r="H33" s="5"/>
      <c r="I33" s="5"/>
      <c r="J33" s="5"/>
      <c r="K33" s="5"/>
      <c r="L33" s="3"/>
      <c r="M33" s="3"/>
      <c r="N33" s="3"/>
      <c r="O33" s="3"/>
      <c r="P33" s="3"/>
      <c r="Q33" s="3"/>
    </row>
    <row r="34" spans="2:14" ht="16.5" customHeight="1">
      <c r="B34" s="1" t="s">
        <v>61</v>
      </c>
      <c r="G34" s="1" t="s">
        <v>63</v>
      </c>
      <c r="J34" s="1" t="s">
        <v>67</v>
      </c>
      <c r="N34" s="1" t="s">
        <v>68</v>
      </c>
    </row>
    <row r="35" spans="2:16" ht="17.25" customHeight="1">
      <c r="B35" s="6" t="s">
        <v>3</v>
      </c>
      <c r="C35" s="6" t="s">
        <v>4</v>
      </c>
      <c r="D35" s="6" t="s">
        <v>62</v>
      </c>
      <c r="E35" s="6" t="s">
        <v>1</v>
      </c>
      <c r="G35" s="6" t="s">
        <v>64</v>
      </c>
      <c r="H35" s="6" t="s">
        <v>65</v>
      </c>
      <c r="I35" s="10" t="s">
        <v>53</v>
      </c>
      <c r="J35" s="12" t="s">
        <v>66</v>
      </c>
      <c r="K35" s="13" t="s">
        <v>69</v>
      </c>
      <c r="L35" s="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8">
        <v>86</v>
      </c>
      <c r="C36" s="8">
        <v>97</v>
      </c>
      <c r="D36" s="8">
        <f>SUM(B36:C36)</f>
        <v>183</v>
      </c>
      <c r="E36" s="8">
        <v>88</v>
      </c>
      <c r="G36" s="8">
        <v>137</v>
      </c>
      <c r="H36" s="11">
        <v>52</v>
      </c>
      <c r="I36" s="11">
        <f>G36-H36</f>
        <v>85</v>
      </c>
      <c r="J36" s="9">
        <v>755</v>
      </c>
      <c r="K36" s="8">
        <v>657</v>
      </c>
      <c r="L36" s="8">
        <f>J36-K36</f>
        <v>98</v>
      </c>
      <c r="N36" s="7">
        <v>70</v>
      </c>
      <c r="O36" s="7">
        <v>15</v>
      </c>
      <c r="P36" s="7">
        <v>1</v>
      </c>
    </row>
  </sheetData>
  <sheetProtection/>
  <mergeCells count="61"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  <mergeCell ref="A1:Q1"/>
    <mergeCell ref="F11:G11"/>
    <mergeCell ref="F12:G12"/>
    <mergeCell ref="L12:M12"/>
    <mergeCell ref="L11:M11"/>
    <mergeCell ref="L10:M10"/>
    <mergeCell ref="L9:M9"/>
    <mergeCell ref="L4:M4"/>
    <mergeCell ref="L16:M16"/>
    <mergeCell ref="L15:M15"/>
    <mergeCell ref="L14:M14"/>
    <mergeCell ref="F16:G16"/>
    <mergeCell ref="F17:G17"/>
    <mergeCell ref="F18:G18"/>
    <mergeCell ref="F19:G19"/>
    <mergeCell ref="L19:M19"/>
    <mergeCell ref="L18:M18"/>
    <mergeCell ref="L17:M1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L31:M31"/>
    <mergeCell ref="L30:M30"/>
    <mergeCell ref="L29:M29"/>
    <mergeCell ref="L28:M28"/>
    <mergeCell ref="L27:M27"/>
    <mergeCell ref="L26:M26"/>
    <mergeCell ref="L25:M25"/>
    <mergeCell ref="L24:M24"/>
    <mergeCell ref="L23:M23"/>
    <mergeCell ref="L22:M22"/>
    <mergeCell ref="L21:M21"/>
    <mergeCell ref="L20:M20"/>
    <mergeCell ref="L13:M13"/>
    <mergeCell ref="F3:G3"/>
    <mergeCell ref="L8:M8"/>
    <mergeCell ref="L7:M7"/>
    <mergeCell ref="L6:M6"/>
    <mergeCell ref="L5:M5"/>
    <mergeCell ref="F7:G7"/>
    <mergeCell ref="F8:G8"/>
    <mergeCell ref="L3:M3"/>
  </mergeCells>
  <printOptions/>
  <pageMargins left="0.62" right="0.55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2008-10-16T01:03:20Z</cp:lastPrinted>
  <dcterms:created xsi:type="dcterms:W3CDTF">1999-04-14T02:17:46Z</dcterms:created>
  <dcterms:modified xsi:type="dcterms:W3CDTF">2008-10-16T01:04:28Z</dcterms:modified>
  <cp:category/>
  <cp:version/>
  <cp:contentType/>
  <cp:contentStatus/>
</cp:coreProperties>
</file>