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0350" windowHeight="8340" tabRatio="701" activeTab="0"/>
  </bookViews>
  <sheets>
    <sheet name="setaizin200903" sheetId="1" r:id="rId1"/>
  </sheets>
  <definedNames>
    <definedName name="_xlnm.Print_Area" localSheetId="0">'setaizin200903'!$A$1:$Q$36</definedName>
  </definedNames>
  <calcPr fullCalcOnLoad="1"/>
</workbook>
</file>

<file path=xl/sharedStrings.xml><?xml version="1.0" encoding="utf-8"?>
<sst xmlns="http://schemas.openxmlformats.org/spreadsheetml/2006/main" count="116" uniqueCount="78">
  <si>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</si>
  <si>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</si>
  <si>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</si>
  <si>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</si>
  <si>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</si>
  <si>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</si>
  <si>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</si>
  <si>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</si>
  <si>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</si>
  <si>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</si>
  <si>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</si>
  <si>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</si>
  <si>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</si>
  <si>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</si>
  <si>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</si>
  <si>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</si>
  <si>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</si>
  <si>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</si>
  <si>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</si>
  <si>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</si>
  <si>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</si>
  <si>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</si>
  <si>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</si>
  <si>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</si>
  <si>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</si>
  <si>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</si>
  <si>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</si>
  <si>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</si>
  <si>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</si>
  <si>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</si>
  <si>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</si>
  <si>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</si>
  <si>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</si>
  <si>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</si>
  <si>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</si>
  <si>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</si>
  <si>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</si>
  <si>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</si>
  <si>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</si>
  <si>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</si>
  <si>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</si>
  <si>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</si>
  <si>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</si>
  <si>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</si>
  <si>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</si>
  <si>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</si>
  <si>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</si>
  <si>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</si>
  <si>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</si>
  <si>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</si>
  <si>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婚  姻</t>
  </si>
  <si>
    <t>離  婚</t>
  </si>
  <si>
    <t>死  産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</si>
  <si>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</si>
  <si>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</si>
  <si>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</si>
  <si>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</si>
  <si>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 xml:space="preserve">     〃   ２丁目</t>
  </si>
  <si>
    <t xml:space="preserve">    〃   ５丁目</t>
  </si>
  <si>
    <t xml:space="preserve">     〃   ４丁目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</si>
  <si>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</si>
  <si>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</si>
  <si>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</si>
  <si>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</si>
  <si>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</si>
  <si>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</si>
  <si>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</si>
  <si>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</si>
  <si>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D．婚姻等届出件数</t>
  </si>
  <si>
    <t>転出等件数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</si>
  <si>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</si>
  <si>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</si>
  <si>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</si>
  <si>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</si>
  <si>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</si>
  <si>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</si>
  <si>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</si>
  <si>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>平成２１年３月１日現在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</si>
</sst>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49" applyNumberFormat="1" applyFont="1" applyAlignment="1">
      <alignment horizontal="center" vertical="center"/>
    </xf>
    <xf numFmtId="176" fontId="0" fillId="0" borderId="10" xfId="49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49" applyNumberFormat="1" applyFont="1" applyBorder="1" applyAlignment="1">
      <alignment horizontal="center" vertical="center"/>
    </xf>
    <xf numFmtId="176" fontId="7" fillId="0" borderId="11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/>
    </xf>
    <xf numFmtId="176" fontId="7" fillId="0" borderId="12" xfId="49" applyNumberFormat="1" applyFont="1" applyBorder="1" applyAlignment="1">
      <alignment horizontal="center" vertical="center"/>
    </xf>
    <xf numFmtId="176" fontId="0" fillId="0" borderId="11" xfId="49" applyNumberFormat="1" applyFont="1" applyBorder="1" applyAlignment="1">
      <alignment horizontal="center" vertical="center" shrinkToFit="1"/>
    </xf>
    <xf numFmtId="176" fontId="0" fillId="0" borderId="10" xfId="49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/>
    </xf>
    <xf numFmtId="180" fontId="7" fillId="0" borderId="14" xfId="49" applyNumberFormat="1" applyFont="1" applyBorder="1" applyAlignment="1">
      <alignment horizontal="right" vertical="center"/>
    </xf>
    <xf numFmtId="180" fontId="7" fillId="0" borderId="10" xfId="49" applyNumberFormat="1" applyFont="1" applyBorder="1" applyAlignment="1">
      <alignment horizontal="right" vertical="center"/>
    </xf>
    <xf numFmtId="180" fontId="7" fillId="0" borderId="15" xfId="49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/>
    </xf>
    <xf numFmtId="180" fontId="7" fillId="0" borderId="16" xfId="49" applyNumberFormat="1" applyFont="1" applyBorder="1" applyAlignment="1">
      <alignment horizontal="right" vertical="center"/>
    </xf>
    <xf numFmtId="180" fontId="7" fillId="0" borderId="17" xfId="49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180" fontId="7" fillId="0" borderId="18" xfId="49" applyNumberFormat="1" applyFont="1" applyBorder="1" applyAlignment="1">
      <alignment horizontal="right" vertical="center"/>
    </xf>
    <xf numFmtId="180" fontId="7" fillId="0" borderId="19" xfId="49" applyNumberFormat="1" applyFont="1" applyBorder="1" applyAlignment="1">
      <alignment horizontal="right" vertical="center"/>
    </xf>
    <xf numFmtId="180" fontId="7" fillId="0" borderId="12" xfId="49" applyNumberFormat="1" applyFont="1" applyBorder="1" applyAlignment="1">
      <alignment horizontal="right" vertical="center"/>
    </xf>
    <xf numFmtId="180" fontId="7" fillId="0" borderId="20" xfId="49" applyNumberFormat="1" applyFont="1" applyBorder="1" applyAlignment="1">
      <alignment horizontal="right" vertical="center"/>
    </xf>
    <xf numFmtId="180" fontId="7" fillId="0" borderId="21" xfId="49" applyNumberFormat="1" applyFont="1" applyBorder="1" applyAlignment="1">
      <alignment horizontal="right" vertical="center"/>
    </xf>
    <xf numFmtId="180" fontId="4" fillId="0" borderId="22" xfId="49" applyNumberFormat="1" applyFont="1" applyBorder="1" applyAlignment="1">
      <alignment horizontal="center" vertical="center"/>
    </xf>
    <xf numFmtId="180" fontId="0" fillId="0" borderId="23" xfId="49" applyNumberFormat="1" applyFont="1" applyBorder="1" applyAlignment="1">
      <alignment horizontal="center" vertical="center"/>
    </xf>
    <xf numFmtId="180" fontId="0" fillId="0" borderId="0" xfId="49" applyNumberFormat="1" applyFont="1" applyBorder="1" applyAlignment="1">
      <alignment horizontal="center" vertical="center"/>
    </xf>
    <xf numFmtId="180" fontId="0" fillId="0" borderId="24" xfId="49" applyNumberFormat="1" applyFont="1" applyBorder="1" applyAlignment="1">
      <alignment horizontal="center" vertical="center"/>
    </xf>
    <xf numFmtId="180" fontId="7" fillId="0" borderId="25" xfId="49" applyNumberFormat="1" applyFont="1" applyBorder="1" applyAlignment="1">
      <alignment horizontal="right" vertical="center"/>
    </xf>
    <xf numFmtId="180" fontId="7" fillId="0" borderId="26" xfId="49" applyNumberFormat="1" applyFont="1" applyBorder="1" applyAlignment="1">
      <alignment horizontal="right" vertical="center"/>
    </xf>
    <xf numFmtId="180" fontId="7" fillId="0" borderId="27" xfId="49" applyNumberFormat="1" applyFont="1" applyBorder="1" applyAlignment="1">
      <alignment horizontal="right" vertical="center"/>
    </xf>
    <xf numFmtId="180" fontId="7" fillId="0" borderId="28" xfId="49" applyNumberFormat="1" applyFont="1" applyBorder="1" applyAlignment="1">
      <alignment horizontal="right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80" fontId="0" fillId="0" borderId="33" xfId="0" applyNumberFormat="1" applyBorder="1" applyAlignment="1">
      <alignment horizontal="center" vertical="center"/>
    </xf>
    <xf numFmtId="180" fontId="7" fillId="0" borderId="14" xfId="49" applyNumberFormat="1" applyFont="1" applyFill="1" applyBorder="1" applyAlignment="1">
      <alignment horizontal="right" vertical="center"/>
    </xf>
    <xf numFmtId="180" fontId="0" fillId="0" borderId="34" xfId="0" applyNumberFormat="1" applyBorder="1" applyAlignment="1">
      <alignment horizontal="center" vertical="center"/>
    </xf>
    <xf numFmtId="180" fontId="0" fillId="0" borderId="35" xfId="0" applyNumberFormat="1" applyBorder="1" applyAlignment="1">
      <alignment horizontal="center" vertical="center"/>
    </xf>
    <xf numFmtId="180" fontId="0" fillId="0" borderId="22" xfId="49" applyNumberFormat="1" applyFont="1" applyBorder="1" applyAlignment="1">
      <alignment horizontal="center" vertical="center"/>
    </xf>
    <xf numFmtId="180" fontId="25" fillId="0" borderId="22" xfId="49" applyNumberFormat="1" applyFont="1" applyBorder="1" applyAlignment="1">
      <alignment horizontal="right" vertical="center"/>
    </xf>
    <xf numFmtId="180" fontId="0" fillId="0" borderId="36" xfId="0" applyNumberFormat="1" applyBorder="1" applyAlignment="1">
      <alignment horizontal="center" vertical="center"/>
    </xf>
    <xf numFmtId="180" fontId="0" fillId="0" borderId="0" xfId="49" applyNumberFormat="1" applyFont="1" applyBorder="1" applyAlignment="1">
      <alignment horizontal="right" vertical="center"/>
    </xf>
    <xf numFmtId="180" fontId="0" fillId="24" borderId="34" xfId="0" applyNumberFormat="1" applyFont="1" applyFill="1" applyBorder="1" applyAlignment="1">
      <alignment horizontal="center" vertical="center"/>
    </xf>
    <xf numFmtId="180" fontId="7" fillId="0" borderId="10" xfId="49" applyNumberFormat="1" applyFont="1" applyBorder="1" applyAlignment="1">
      <alignment horizontal="right" vertical="distributed"/>
    </xf>
    <xf numFmtId="180" fontId="0" fillId="24" borderId="34" xfId="0" applyNumberFormat="1" applyFill="1" applyBorder="1" applyAlignment="1">
      <alignment horizontal="center" vertical="center"/>
    </xf>
    <xf numFmtId="180" fontId="0" fillId="24" borderId="37" xfId="0" applyNumberFormat="1" applyFill="1" applyBorder="1" applyAlignment="1">
      <alignment horizontal="center" vertical="center"/>
    </xf>
    <xf numFmtId="180" fontId="7" fillId="0" borderId="16" xfId="49" applyNumberFormat="1" applyFont="1" applyBorder="1" applyAlignment="1">
      <alignment horizontal="right" vertical="distributed"/>
    </xf>
    <xf numFmtId="176" fontId="2" fillId="0" borderId="0" xfId="0" applyNumberFormat="1" applyFont="1" applyAlignment="1">
      <alignment horizontal="left"/>
    </xf>
    <xf numFmtId="176" fontId="24" fillId="0" borderId="0" xfId="0" applyNumberFormat="1" applyFont="1" applyBorder="1" applyAlignment="1">
      <alignment horizontal="left"/>
    </xf>
    <xf numFmtId="176" fontId="24" fillId="0" borderId="38" xfId="0" applyNumberFormat="1" applyFont="1" applyBorder="1" applyAlignment="1">
      <alignment horizontal="left"/>
    </xf>
    <xf numFmtId="180" fontId="0" fillId="24" borderId="39" xfId="0" applyNumberFormat="1" applyFill="1" applyBorder="1" applyAlignment="1">
      <alignment horizontal="center" vertical="center"/>
    </xf>
    <xf numFmtId="180" fontId="0" fillId="24" borderId="40" xfId="0" applyNumberFormat="1" applyFill="1" applyBorder="1" applyAlignment="1">
      <alignment horizontal="center" vertical="center"/>
    </xf>
    <xf numFmtId="180" fontId="0" fillId="24" borderId="41" xfId="0" applyNumberFormat="1" applyFill="1" applyBorder="1" applyAlignment="1">
      <alignment horizontal="center" vertical="center"/>
    </xf>
    <xf numFmtId="180" fontId="0" fillId="24" borderId="15" xfId="0" applyNumberFormat="1" applyFill="1" applyBorder="1" applyAlignment="1">
      <alignment horizontal="center" vertical="center"/>
    </xf>
    <xf numFmtId="180" fontId="3" fillId="24" borderId="41" xfId="0" applyNumberFormat="1" applyFont="1" applyFill="1" applyBorder="1" applyAlignment="1">
      <alignment horizontal="center" vertical="center"/>
    </xf>
    <xf numFmtId="180" fontId="3" fillId="24" borderId="15" xfId="0" applyNumberFormat="1" applyFont="1" applyFill="1" applyBorder="1" applyAlignment="1">
      <alignment horizontal="center" vertical="center"/>
    </xf>
    <xf numFmtId="180" fontId="0" fillId="24" borderId="42" xfId="0" applyNumberFormat="1" applyFill="1" applyBorder="1" applyAlignment="1">
      <alignment horizontal="center" vertical="center"/>
    </xf>
    <xf numFmtId="180" fontId="0" fillId="24" borderId="43" xfId="0" applyNumberFormat="1" applyFill="1" applyBorder="1" applyAlignment="1">
      <alignment horizontal="center" vertical="center"/>
    </xf>
    <xf numFmtId="180" fontId="0" fillId="24" borderId="44" xfId="0" applyNumberFormat="1" applyFill="1" applyBorder="1" applyAlignment="1">
      <alignment horizontal="center" vertical="center"/>
    </xf>
    <xf numFmtId="180" fontId="3" fillId="24" borderId="43" xfId="0" applyNumberFormat="1" applyFont="1" applyFill="1" applyBorder="1" applyAlignment="1">
      <alignment horizontal="center" vertical="center"/>
    </xf>
    <xf numFmtId="180" fontId="3" fillId="24" borderId="44" xfId="0" applyNumberFormat="1" applyFont="1" applyFill="1" applyBorder="1" applyAlignment="1">
      <alignment horizontal="center" vertical="center"/>
    </xf>
    <xf numFmtId="180" fontId="0" fillId="0" borderId="45" xfId="0" applyNumberFormat="1" applyBorder="1" applyAlignment="1">
      <alignment horizontal="center" vertical="center"/>
    </xf>
    <xf numFmtId="180" fontId="0" fillId="0" borderId="46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workbookViewId="0" topLeftCell="A1">
      <selection activeCell="A1" sqref="A1:Q1"/>
    </sheetView>
  </sheetViews>
  <sheetFormatPr defaultColWidth="9.00390625" defaultRowHeight="13.5"/>
  <cols>
    <col min="1" max="1" width="13.875" style="1" customWidth="1"/>
    <col min="2" max="2" width="11.50390625" style="1" customWidth="1"/>
    <col min="3" max="3" width="10.25390625" style="1" customWidth="1"/>
    <col min="4" max="5" width="9.25390625" style="1" bestFit="1" customWidth="1"/>
    <col min="6" max="6" width="4.75390625" style="1" customWidth="1"/>
    <col min="7" max="7" width="9.125" style="1" customWidth="1"/>
    <col min="8" max="8" width="10.375" style="1" customWidth="1"/>
    <col min="9" max="9" width="9.625" style="1" customWidth="1"/>
    <col min="10" max="10" width="9.875" style="1" bestFit="1" customWidth="1"/>
    <col min="11" max="11" width="9.25390625" style="1" bestFit="1" customWidth="1"/>
    <col min="12" max="12" width="9.125" style="1" customWidth="1"/>
    <col min="13" max="13" width="4.75390625" style="1" customWidth="1"/>
    <col min="14" max="14" width="10.125" style="1" customWidth="1"/>
    <col min="15" max="15" width="9.75390625" style="1" customWidth="1"/>
    <col min="16" max="16" width="9.25390625" style="1" bestFit="1" customWidth="1"/>
    <col min="17" max="17" width="10.00390625" style="1" customWidth="1"/>
    <col min="18" max="18" width="17.75390625" style="1" customWidth="1"/>
    <col min="19" max="16384" width="9.00390625" style="1" customWidth="1"/>
  </cols>
  <sheetData>
    <row r="1" spans="1:17" ht="14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6:17" ht="14.25" thickBot="1">
      <c r="P2" s="14" t="s">
        <v>77</v>
      </c>
      <c r="Q2" s="14"/>
    </row>
    <row r="3" spans="1:17" ht="20.25" customHeight="1" thickBot="1">
      <c r="A3" s="35" t="s">
        <v>0</v>
      </c>
      <c r="B3" s="36" t="s">
        <v>1</v>
      </c>
      <c r="C3" s="36" t="s">
        <v>2</v>
      </c>
      <c r="D3" s="36" t="s">
        <v>3</v>
      </c>
      <c r="E3" s="37" t="s">
        <v>4</v>
      </c>
      <c r="F3" s="66" t="s">
        <v>0</v>
      </c>
      <c r="G3" s="67"/>
      <c r="H3" s="36" t="s">
        <v>1</v>
      </c>
      <c r="I3" s="36" t="s">
        <v>2</v>
      </c>
      <c r="J3" s="36" t="s">
        <v>3</v>
      </c>
      <c r="K3" s="37" t="s">
        <v>4</v>
      </c>
      <c r="L3" s="66" t="s">
        <v>70</v>
      </c>
      <c r="M3" s="67"/>
      <c r="N3" s="36" t="s">
        <v>1</v>
      </c>
      <c r="O3" s="36" t="s">
        <v>2</v>
      </c>
      <c r="P3" s="36" t="s">
        <v>3</v>
      </c>
      <c r="Q3" s="38" t="s">
        <v>4</v>
      </c>
    </row>
    <row r="4" spans="1:17" ht="17.25" customHeight="1" thickTop="1">
      <c r="A4" s="39" t="s">
        <v>5</v>
      </c>
      <c r="B4" s="40">
        <f>SUM(B9:B31,H4:H31,N4:N31)</f>
        <v>57837</v>
      </c>
      <c r="C4" s="15">
        <f>D4+E4</f>
        <v>128450</v>
      </c>
      <c r="D4" s="15">
        <f>SUM(D9:D31,J4:J31,P4:P31)</f>
        <v>65853</v>
      </c>
      <c r="E4" s="15">
        <f>SUM(E9:E31,K4:K31,Q4:Q31)</f>
        <v>62597</v>
      </c>
      <c r="F4" s="55" t="s">
        <v>71</v>
      </c>
      <c r="G4" s="56"/>
      <c r="H4" s="15">
        <v>877</v>
      </c>
      <c r="I4" s="15">
        <f aca="true" t="shared" si="0" ref="I4:I31">SUM(J4:K4)</f>
        <v>2128</v>
      </c>
      <c r="J4" s="15">
        <v>1087</v>
      </c>
      <c r="K4" s="22">
        <v>1041</v>
      </c>
      <c r="L4" s="55" t="s">
        <v>72</v>
      </c>
      <c r="M4" s="56"/>
      <c r="N4" s="15">
        <v>467</v>
      </c>
      <c r="O4" s="15">
        <f aca="true" t="shared" si="1" ref="O4:O31">SUM(P4:Q4)</f>
        <v>929</v>
      </c>
      <c r="P4" s="15">
        <v>484</v>
      </c>
      <c r="Q4" s="23">
        <v>445</v>
      </c>
    </row>
    <row r="5" spans="1:19" ht="17.25" customHeight="1">
      <c r="A5" s="41" t="s">
        <v>6</v>
      </c>
      <c r="B5" s="15">
        <f>B4-B6</f>
        <v>55724</v>
      </c>
      <c r="C5" s="15">
        <f>SUM(D5:E5)</f>
        <v>125650</v>
      </c>
      <c r="D5" s="15">
        <v>64556</v>
      </c>
      <c r="E5" s="15">
        <v>61094</v>
      </c>
      <c r="F5" s="57" t="s">
        <v>73</v>
      </c>
      <c r="G5" s="58"/>
      <c r="H5" s="16">
        <v>655</v>
      </c>
      <c r="I5" s="15">
        <f t="shared" si="0"/>
        <v>1487</v>
      </c>
      <c r="J5" s="16">
        <v>775</v>
      </c>
      <c r="K5" s="24">
        <v>712</v>
      </c>
      <c r="L5" s="57" t="s">
        <v>74</v>
      </c>
      <c r="M5" s="58"/>
      <c r="N5" s="16">
        <v>950</v>
      </c>
      <c r="O5" s="15">
        <f t="shared" si="1"/>
        <v>1857</v>
      </c>
      <c r="P5" s="16">
        <v>943</v>
      </c>
      <c r="Q5" s="25">
        <v>914</v>
      </c>
      <c r="R5" s="2"/>
      <c r="S5" s="2"/>
    </row>
    <row r="6" spans="1:17" ht="17.25" customHeight="1">
      <c r="A6" s="41" t="s">
        <v>8</v>
      </c>
      <c r="B6" s="16">
        <v>2113</v>
      </c>
      <c r="C6" s="16">
        <f>C4-C5</f>
        <v>2800</v>
      </c>
      <c r="D6" s="16">
        <f>D4-D5</f>
        <v>1297</v>
      </c>
      <c r="E6" s="26">
        <f>E4-E5</f>
        <v>1503</v>
      </c>
      <c r="F6" s="57" t="s">
        <v>9</v>
      </c>
      <c r="G6" s="58"/>
      <c r="H6" s="17">
        <v>223</v>
      </c>
      <c r="I6" s="15">
        <f t="shared" si="0"/>
        <v>347</v>
      </c>
      <c r="J6" s="16">
        <v>244</v>
      </c>
      <c r="K6" s="24">
        <v>103</v>
      </c>
      <c r="L6" s="57" t="s">
        <v>73</v>
      </c>
      <c r="M6" s="58"/>
      <c r="N6" s="16">
        <v>1742</v>
      </c>
      <c r="O6" s="15">
        <f t="shared" si="1"/>
        <v>3927</v>
      </c>
      <c r="P6" s="16">
        <v>1997</v>
      </c>
      <c r="Q6" s="25">
        <v>1930</v>
      </c>
    </row>
    <row r="7" spans="1:17" ht="17.25" customHeight="1">
      <c r="A7" s="42"/>
      <c r="B7" s="43"/>
      <c r="C7" s="44"/>
      <c r="D7" s="27"/>
      <c r="E7" s="28"/>
      <c r="F7" s="57" t="s">
        <v>10</v>
      </c>
      <c r="G7" s="58"/>
      <c r="H7" s="17">
        <v>0</v>
      </c>
      <c r="I7" s="15">
        <f t="shared" si="0"/>
        <v>0</v>
      </c>
      <c r="J7" s="16">
        <v>0</v>
      </c>
      <c r="K7" s="24">
        <v>0</v>
      </c>
      <c r="L7" s="57" t="s">
        <v>75</v>
      </c>
      <c r="M7" s="58"/>
      <c r="N7" s="16">
        <v>677</v>
      </c>
      <c r="O7" s="15">
        <f t="shared" si="1"/>
        <v>1790</v>
      </c>
      <c r="P7" s="16">
        <v>917</v>
      </c>
      <c r="Q7" s="25">
        <v>873</v>
      </c>
    </row>
    <row r="8" spans="1:17" ht="17.25" customHeight="1">
      <c r="A8" s="45"/>
      <c r="B8" s="29"/>
      <c r="C8" s="46"/>
      <c r="D8" s="29"/>
      <c r="E8" s="30"/>
      <c r="F8" s="57" t="s">
        <v>11</v>
      </c>
      <c r="G8" s="58"/>
      <c r="H8" s="17">
        <v>55</v>
      </c>
      <c r="I8" s="15">
        <f t="shared" si="0"/>
        <v>84</v>
      </c>
      <c r="J8" s="16">
        <v>60</v>
      </c>
      <c r="K8" s="24">
        <v>24</v>
      </c>
      <c r="L8" s="57" t="s">
        <v>55</v>
      </c>
      <c r="M8" s="58"/>
      <c r="N8" s="16">
        <v>93</v>
      </c>
      <c r="O8" s="15">
        <f t="shared" si="1"/>
        <v>108</v>
      </c>
      <c r="P8" s="16">
        <v>47</v>
      </c>
      <c r="Q8" s="25">
        <v>61</v>
      </c>
    </row>
    <row r="9" spans="1:17" ht="17.25" customHeight="1">
      <c r="A9" s="47" t="s">
        <v>54</v>
      </c>
      <c r="B9" s="48">
        <v>2835</v>
      </c>
      <c r="C9" s="16">
        <f aca="true" t="shared" si="2" ref="C9:C31">SUM(D9:E9)</f>
        <v>6167</v>
      </c>
      <c r="D9" s="21">
        <v>3154</v>
      </c>
      <c r="E9" s="21">
        <v>3013</v>
      </c>
      <c r="F9" s="57" t="s">
        <v>13</v>
      </c>
      <c r="G9" s="58"/>
      <c r="H9" s="16">
        <v>3</v>
      </c>
      <c r="I9" s="15">
        <f t="shared" si="0"/>
        <v>7</v>
      </c>
      <c r="J9" s="16">
        <v>4</v>
      </c>
      <c r="K9" s="24">
        <v>3</v>
      </c>
      <c r="L9" s="57" t="s">
        <v>12</v>
      </c>
      <c r="M9" s="58"/>
      <c r="N9" s="16">
        <v>315</v>
      </c>
      <c r="O9" s="15">
        <f t="shared" si="1"/>
        <v>714</v>
      </c>
      <c r="P9" s="16">
        <v>380</v>
      </c>
      <c r="Q9" s="25">
        <v>334</v>
      </c>
    </row>
    <row r="10" spans="1:17" ht="17.25" customHeight="1">
      <c r="A10" s="49" t="s">
        <v>15</v>
      </c>
      <c r="B10" s="48">
        <v>2578</v>
      </c>
      <c r="C10" s="15">
        <f t="shared" si="2"/>
        <v>4927</v>
      </c>
      <c r="D10" s="21">
        <v>2498</v>
      </c>
      <c r="E10" s="21">
        <v>2429</v>
      </c>
      <c r="F10" s="57" t="s">
        <v>16</v>
      </c>
      <c r="G10" s="58"/>
      <c r="H10" s="16">
        <v>13</v>
      </c>
      <c r="I10" s="15">
        <f t="shared" si="0"/>
        <v>25</v>
      </c>
      <c r="J10" s="16">
        <v>20</v>
      </c>
      <c r="K10" s="24">
        <v>5</v>
      </c>
      <c r="L10" s="57" t="s">
        <v>14</v>
      </c>
      <c r="M10" s="58"/>
      <c r="N10" s="16">
        <v>584</v>
      </c>
      <c r="O10" s="15">
        <f t="shared" si="1"/>
        <v>1290</v>
      </c>
      <c r="P10" s="16">
        <v>633</v>
      </c>
      <c r="Q10" s="25">
        <v>657</v>
      </c>
    </row>
    <row r="11" spans="1:17" ht="17.25" customHeight="1">
      <c r="A11" s="49" t="s">
        <v>18</v>
      </c>
      <c r="B11" s="48">
        <v>599</v>
      </c>
      <c r="C11" s="15">
        <f t="shared" si="2"/>
        <v>1325</v>
      </c>
      <c r="D11" s="21">
        <v>684</v>
      </c>
      <c r="E11" s="21">
        <v>641</v>
      </c>
      <c r="F11" s="57" t="s">
        <v>19</v>
      </c>
      <c r="G11" s="58"/>
      <c r="H11" s="16">
        <v>630</v>
      </c>
      <c r="I11" s="15">
        <f t="shared" si="0"/>
        <v>630</v>
      </c>
      <c r="J11" s="16">
        <v>467</v>
      </c>
      <c r="K11" s="24">
        <v>163</v>
      </c>
      <c r="L11" s="57" t="s">
        <v>17</v>
      </c>
      <c r="M11" s="58"/>
      <c r="N11" s="16">
        <v>499</v>
      </c>
      <c r="O11" s="15">
        <f t="shared" si="1"/>
        <v>948</v>
      </c>
      <c r="P11" s="16">
        <v>473</v>
      </c>
      <c r="Q11" s="25">
        <v>475</v>
      </c>
    </row>
    <row r="12" spans="1:17" ht="17.25" customHeight="1">
      <c r="A12" s="49" t="s">
        <v>20</v>
      </c>
      <c r="B12" s="48">
        <v>829</v>
      </c>
      <c r="C12" s="15">
        <f t="shared" si="2"/>
        <v>1451</v>
      </c>
      <c r="D12" s="21">
        <v>786</v>
      </c>
      <c r="E12" s="21">
        <v>665</v>
      </c>
      <c r="F12" s="57" t="s">
        <v>21</v>
      </c>
      <c r="G12" s="58"/>
      <c r="H12" s="16">
        <v>435</v>
      </c>
      <c r="I12" s="15">
        <f t="shared" si="0"/>
        <v>1086</v>
      </c>
      <c r="J12" s="16">
        <v>530</v>
      </c>
      <c r="K12" s="24">
        <v>556</v>
      </c>
      <c r="L12" s="57" t="s">
        <v>14</v>
      </c>
      <c r="M12" s="58"/>
      <c r="N12" s="16">
        <v>505</v>
      </c>
      <c r="O12" s="15">
        <f t="shared" si="1"/>
        <v>1122</v>
      </c>
      <c r="P12" s="16">
        <v>557</v>
      </c>
      <c r="Q12" s="25">
        <v>565</v>
      </c>
    </row>
    <row r="13" spans="1:17" ht="17.25" customHeight="1">
      <c r="A13" s="49" t="s">
        <v>23</v>
      </c>
      <c r="B13" s="48">
        <v>1218</v>
      </c>
      <c r="C13" s="15">
        <f t="shared" si="2"/>
        <v>2313</v>
      </c>
      <c r="D13" s="21">
        <v>1136</v>
      </c>
      <c r="E13" s="21">
        <v>1177</v>
      </c>
      <c r="F13" s="57" t="s">
        <v>24</v>
      </c>
      <c r="G13" s="58"/>
      <c r="H13" s="16">
        <v>590</v>
      </c>
      <c r="I13" s="15">
        <f t="shared" si="0"/>
        <v>1015</v>
      </c>
      <c r="J13" s="16">
        <v>553</v>
      </c>
      <c r="K13" s="24">
        <v>462</v>
      </c>
      <c r="L13" s="57" t="s">
        <v>22</v>
      </c>
      <c r="M13" s="58"/>
      <c r="N13" s="16">
        <v>241</v>
      </c>
      <c r="O13" s="15">
        <f t="shared" si="1"/>
        <v>467</v>
      </c>
      <c r="P13" s="16">
        <v>243</v>
      </c>
      <c r="Q13" s="25">
        <v>224</v>
      </c>
    </row>
    <row r="14" spans="1:17" ht="17.25" customHeight="1">
      <c r="A14" s="49" t="s">
        <v>25</v>
      </c>
      <c r="B14" s="48">
        <v>883</v>
      </c>
      <c r="C14" s="15">
        <f t="shared" si="2"/>
        <v>1923</v>
      </c>
      <c r="D14" s="21">
        <v>981</v>
      </c>
      <c r="E14" s="21">
        <v>942</v>
      </c>
      <c r="F14" s="57" t="s">
        <v>26</v>
      </c>
      <c r="G14" s="58"/>
      <c r="H14" s="16">
        <v>576</v>
      </c>
      <c r="I14" s="15">
        <f t="shared" si="0"/>
        <v>1127</v>
      </c>
      <c r="J14" s="16">
        <v>599</v>
      </c>
      <c r="K14" s="24">
        <v>528</v>
      </c>
      <c r="L14" s="57" t="s">
        <v>14</v>
      </c>
      <c r="M14" s="58"/>
      <c r="N14" s="16">
        <v>161</v>
      </c>
      <c r="O14" s="15">
        <f t="shared" si="1"/>
        <v>344</v>
      </c>
      <c r="P14" s="16">
        <v>185</v>
      </c>
      <c r="Q14" s="25">
        <v>159</v>
      </c>
    </row>
    <row r="15" spans="1:17" ht="17.25" customHeight="1">
      <c r="A15" s="49" t="s">
        <v>23</v>
      </c>
      <c r="B15" s="48">
        <v>1081</v>
      </c>
      <c r="C15" s="15">
        <f t="shared" si="2"/>
        <v>2488</v>
      </c>
      <c r="D15" s="21">
        <v>1315</v>
      </c>
      <c r="E15" s="21">
        <v>1173</v>
      </c>
      <c r="F15" s="57" t="s">
        <v>28</v>
      </c>
      <c r="G15" s="58"/>
      <c r="H15" s="16">
        <v>591</v>
      </c>
      <c r="I15" s="15">
        <f t="shared" si="0"/>
        <v>1225</v>
      </c>
      <c r="J15" s="16">
        <v>620</v>
      </c>
      <c r="K15" s="24">
        <v>605</v>
      </c>
      <c r="L15" s="57" t="s">
        <v>56</v>
      </c>
      <c r="M15" s="58"/>
      <c r="N15" s="16">
        <v>394</v>
      </c>
      <c r="O15" s="15">
        <f t="shared" si="1"/>
        <v>840</v>
      </c>
      <c r="P15" s="16">
        <v>431</v>
      </c>
      <c r="Q15" s="25">
        <v>409</v>
      </c>
    </row>
    <row r="16" spans="1:17" ht="17.25" customHeight="1">
      <c r="A16" s="49" t="s">
        <v>30</v>
      </c>
      <c r="B16" s="48">
        <v>1041</v>
      </c>
      <c r="C16" s="15">
        <f t="shared" si="2"/>
        <v>2494</v>
      </c>
      <c r="D16" s="21">
        <v>1251</v>
      </c>
      <c r="E16" s="21">
        <v>1243</v>
      </c>
      <c r="F16" s="57" t="s">
        <v>24</v>
      </c>
      <c r="G16" s="58"/>
      <c r="H16" s="16">
        <v>362</v>
      </c>
      <c r="I16" s="15">
        <f t="shared" si="0"/>
        <v>735</v>
      </c>
      <c r="J16" s="16">
        <v>370</v>
      </c>
      <c r="K16" s="24">
        <v>365</v>
      </c>
      <c r="L16" s="57" t="s">
        <v>29</v>
      </c>
      <c r="M16" s="58"/>
      <c r="N16" s="16">
        <v>520</v>
      </c>
      <c r="O16" s="15">
        <f t="shared" si="1"/>
        <v>1217</v>
      </c>
      <c r="P16" s="16">
        <v>624</v>
      </c>
      <c r="Q16" s="25">
        <v>593</v>
      </c>
    </row>
    <row r="17" spans="1:17" ht="17.25" customHeight="1">
      <c r="A17" s="49" t="s">
        <v>32</v>
      </c>
      <c r="B17" s="48">
        <v>284</v>
      </c>
      <c r="C17" s="15">
        <f t="shared" si="2"/>
        <v>546</v>
      </c>
      <c r="D17" s="21">
        <v>287</v>
      </c>
      <c r="E17" s="21">
        <v>259</v>
      </c>
      <c r="F17" s="57" t="s">
        <v>33</v>
      </c>
      <c r="G17" s="58"/>
      <c r="H17" s="16">
        <v>1697</v>
      </c>
      <c r="I17" s="15">
        <f t="shared" si="0"/>
        <v>3665</v>
      </c>
      <c r="J17" s="16">
        <v>1892</v>
      </c>
      <c r="K17" s="24">
        <v>1773</v>
      </c>
      <c r="L17" s="57" t="s">
        <v>31</v>
      </c>
      <c r="M17" s="58"/>
      <c r="N17" s="16">
        <v>26</v>
      </c>
      <c r="O17" s="15">
        <f t="shared" si="1"/>
        <v>61</v>
      </c>
      <c r="P17" s="16">
        <v>34</v>
      </c>
      <c r="Q17" s="25">
        <v>27</v>
      </c>
    </row>
    <row r="18" spans="1:17" ht="17.25" customHeight="1">
      <c r="A18" s="49" t="s">
        <v>34</v>
      </c>
      <c r="B18" s="48">
        <v>483</v>
      </c>
      <c r="C18" s="15">
        <f t="shared" si="2"/>
        <v>1005</v>
      </c>
      <c r="D18" s="21">
        <v>510</v>
      </c>
      <c r="E18" s="21">
        <v>495</v>
      </c>
      <c r="F18" s="57" t="s">
        <v>14</v>
      </c>
      <c r="G18" s="58"/>
      <c r="H18" s="16">
        <v>1664</v>
      </c>
      <c r="I18" s="15">
        <f t="shared" si="0"/>
        <v>3690</v>
      </c>
      <c r="J18" s="16">
        <v>1849</v>
      </c>
      <c r="K18" s="24">
        <v>1841</v>
      </c>
      <c r="L18" s="59" t="s">
        <v>76</v>
      </c>
      <c r="M18" s="60"/>
      <c r="N18" s="16">
        <v>1835</v>
      </c>
      <c r="O18" s="15">
        <f t="shared" si="1"/>
        <v>3798</v>
      </c>
      <c r="P18" s="16">
        <v>1862</v>
      </c>
      <c r="Q18" s="25">
        <v>1936</v>
      </c>
    </row>
    <row r="19" spans="1:17" ht="17.25" customHeight="1">
      <c r="A19" s="49" t="s">
        <v>36</v>
      </c>
      <c r="B19" s="48">
        <v>783</v>
      </c>
      <c r="C19" s="15">
        <f t="shared" si="2"/>
        <v>1653</v>
      </c>
      <c r="D19" s="21">
        <v>855</v>
      </c>
      <c r="E19" s="21">
        <v>798</v>
      </c>
      <c r="F19" s="57" t="s">
        <v>27</v>
      </c>
      <c r="G19" s="58"/>
      <c r="H19" s="16">
        <v>1670</v>
      </c>
      <c r="I19" s="15">
        <f t="shared" si="0"/>
        <v>3512</v>
      </c>
      <c r="J19" s="16">
        <v>1753</v>
      </c>
      <c r="K19" s="24">
        <v>1759</v>
      </c>
      <c r="L19" s="59" t="s">
        <v>35</v>
      </c>
      <c r="M19" s="60"/>
      <c r="N19" s="16">
        <v>772</v>
      </c>
      <c r="O19" s="15">
        <f t="shared" si="1"/>
        <v>1555</v>
      </c>
      <c r="P19" s="16">
        <v>793</v>
      </c>
      <c r="Q19" s="25">
        <v>762</v>
      </c>
    </row>
    <row r="20" spans="1:17" ht="17.25" customHeight="1">
      <c r="A20" s="49" t="s">
        <v>23</v>
      </c>
      <c r="B20" s="48">
        <v>1188</v>
      </c>
      <c r="C20" s="15">
        <f t="shared" si="2"/>
        <v>2899</v>
      </c>
      <c r="D20" s="21">
        <v>1462</v>
      </c>
      <c r="E20" s="21">
        <v>1437</v>
      </c>
      <c r="F20" s="57" t="s">
        <v>29</v>
      </c>
      <c r="G20" s="58"/>
      <c r="H20" s="16">
        <v>635</v>
      </c>
      <c r="I20" s="15">
        <f t="shared" si="0"/>
        <v>1381</v>
      </c>
      <c r="J20" s="16">
        <v>698</v>
      </c>
      <c r="K20" s="24">
        <v>683</v>
      </c>
      <c r="L20" s="59" t="s">
        <v>37</v>
      </c>
      <c r="M20" s="60"/>
      <c r="N20" s="16">
        <v>761</v>
      </c>
      <c r="O20" s="15">
        <f t="shared" si="1"/>
        <v>1633</v>
      </c>
      <c r="P20" s="16">
        <v>813</v>
      </c>
      <c r="Q20" s="25">
        <v>820</v>
      </c>
    </row>
    <row r="21" spans="1:17" ht="17.25" customHeight="1">
      <c r="A21" s="49" t="s">
        <v>30</v>
      </c>
      <c r="B21" s="48">
        <v>444</v>
      </c>
      <c r="C21" s="15">
        <f t="shared" si="2"/>
        <v>1043</v>
      </c>
      <c r="D21" s="21">
        <v>530</v>
      </c>
      <c r="E21" s="21">
        <v>513</v>
      </c>
      <c r="F21" s="57" t="s">
        <v>7</v>
      </c>
      <c r="G21" s="58"/>
      <c r="H21" s="16">
        <v>872</v>
      </c>
      <c r="I21" s="15">
        <f t="shared" si="0"/>
        <v>2127</v>
      </c>
      <c r="J21" s="16">
        <v>1085</v>
      </c>
      <c r="K21" s="24">
        <v>1042</v>
      </c>
      <c r="L21" s="59" t="s">
        <v>38</v>
      </c>
      <c r="M21" s="60"/>
      <c r="N21" s="16">
        <v>759</v>
      </c>
      <c r="O21" s="15">
        <f t="shared" si="1"/>
        <v>1659</v>
      </c>
      <c r="P21" s="16">
        <v>845</v>
      </c>
      <c r="Q21" s="25">
        <v>814</v>
      </c>
    </row>
    <row r="22" spans="1:17" ht="17.25" customHeight="1">
      <c r="A22" s="49" t="s">
        <v>40</v>
      </c>
      <c r="B22" s="48">
        <v>1229</v>
      </c>
      <c r="C22" s="15">
        <f t="shared" si="2"/>
        <v>2980</v>
      </c>
      <c r="D22" s="21">
        <v>1516</v>
      </c>
      <c r="E22" s="21">
        <v>1464</v>
      </c>
      <c r="F22" s="57" t="s">
        <v>41</v>
      </c>
      <c r="G22" s="58"/>
      <c r="H22" s="16">
        <v>282</v>
      </c>
      <c r="I22" s="15">
        <f t="shared" si="0"/>
        <v>704</v>
      </c>
      <c r="J22" s="16">
        <v>350</v>
      </c>
      <c r="K22" s="24">
        <v>354</v>
      </c>
      <c r="L22" s="57" t="s">
        <v>39</v>
      </c>
      <c r="M22" s="58"/>
      <c r="N22" s="16">
        <v>6</v>
      </c>
      <c r="O22" s="15">
        <f t="shared" si="1"/>
        <v>18</v>
      </c>
      <c r="P22" s="16">
        <v>10</v>
      </c>
      <c r="Q22" s="25">
        <v>8</v>
      </c>
    </row>
    <row r="23" spans="1:17" ht="17.25" customHeight="1">
      <c r="A23" s="49" t="s">
        <v>23</v>
      </c>
      <c r="B23" s="48">
        <v>1262</v>
      </c>
      <c r="C23" s="15">
        <f t="shared" si="2"/>
        <v>2667</v>
      </c>
      <c r="D23" s="21">
        <v>1423</v>
      </c>
      <c r="E23" s="21">
        <v>1244</v>
      </c>
      <c r="F23" s="57" t="s">
        <v>14</v>
      </c>
      <c r="G23" s="58"/>
      <c r="H23" s="16">
        <v>556</v>
      </c>
      <c r="I23" s="15">
        <f t="shared" si="0"/>
        <v>1436</v>
      </c>
      <c r="J23" s="16">
        <v>723</v>
      </c>
      <c r="K23" s="24">
        <v>713</v>
      </c>
      <c r="L23" s="57" t="s">
        <v>42</v>
      </c>
      <c r="M23" s="58"/>
      <c r="N23" s="16">
        <v>601</v>
      </c>
      <c r="O23" s="15">
        <f t="shared" si="1"/>
        <v>1393</v>
      </c>
      <c r="P23" s="16">
        <v>724</v>
      </c>
      <c r="Q23" s="25">
        <v>669</v>
      </c>
    </row>
    <row r="24" spans="1:17" ht="17.25" customHeight="1">
      <c r="A24" s="49" t="s">
        <v>30</v>
      </c>
      <c r="B24" s="48">
        <v>188</v>
      </c>
      <c r="C24" s="15">
        <f t="shared" si="2"/>
        <v>469</v>
      </c>
      <c r="D24" s="21">
        <v>251</v>
      </c>
      <c r="E24" s="21">
        <v>218</v>
      </c>
      <c r="F24" s="57" t="s">
        <v>27</v>
      </c>
      <c r="G24" s="58"/>
      <c r="H24" s="16">
        <v>1120</v>
      </c>
      <c r="I24" s="15">
        <f t="shared" si="0"/>
        <v>2658</v>
      </c>
      <c r="J24" s="16">
        <v>1383</v>
      </c>
      <c r="K24" s="24">
        <v>1275</v>
      </c>
      <c r="L24" s="57" t="s">
        <v>14</v>
      </c>
      <c r="M24" s="58"/>
      <c r="N24" s="16">
        <v>1128</v>
      </c>
      <c r="O24" s="15">
        <f t="shared" si="1"/>
        <v>2589</v>
      </c>
      <c r="P24" s="16">
        <v>1327</v>
      </c>
      <c r="Q24" s="25">
        <v>1262</v>
      </c>
    </row>
    <row r="25" spans="1:17" ht="17.25" customHeight="1">
      <c r="A25" s="49" t="s">
        <v>32</v>
      </c>
      <c r="B25" s="48">
        <v>1775</v>
      </c>
      <c r="C25" s="15">
        <f t="shared" si="2"/>
        <v>4718</v>
      </c>
      <c r="D25" s="21">
        <v>2386</v>
      </c>
      <c r="E25" s="21">
        <v>2332</v>
      </c>
      <c r="F25" s="57" t="s">
        <v>43</v>
      </c>
      <c r="G25" s="61"/>
      <c r="H25" s="18">
        <v>812</v>
      </c>
      <c r="I25" s="31">
        <f t="shared" si="0"/>
        <v>1710</v>
      </c>
      <c r="J25" s="16">
        <v>883</v>
      </c>
      <c r="K25" s="24">
        <v>827</v>
      </c>
      <c r="L25" s="57" t="s">
        <v>27</v>
      </c>
      <c r="M25" s="58"/>
      <c r="N25" s="16">
        <v>1153</v>
      </c>
      <c r="O25" s="15">
        <f t="shared" si="1"/>
        <v>2847</v>
      </c>
      <c r="P25" s="16">
        <v>1417</v>
      </c>
      <c r="Q25" s="25">
        <v>1430</v>
      </c>
    </row>
    <row r="26" spans="1:17" ht="17.25" customHeight="1">
      <c r="A26" s="49" t="s">
        <v>34</v>
      </c>
      <c r="B26" s="48">
        <v>330</v>
      </c>
      <c r="C26" s="15">
        <f t="shared" si="2"/>
        <v>818</v>
      </c>
      <c r="D26" s="21">
        <v>413</v>
      </c>
      <c r="E26" s="21">
        <v>405</v>
      </c>
      <c r="F26" s="57" t="s">
        <v>24</v>
      </c>
      <c r="G26" s="61"/>
      <c r="H26" s="18">
        <v>415</v>
      </c>
      <c r="I26" s="31">
        <f t="shared" si="0"/>
        <v>921</v>
      </c>
      <c r="J26" s="16">
        <v>494</v>
      </c>
      <c r="K26" s="24">
        <v>427</v>
      </c>
      <c r="L26" s="57" t="s">
        <v>29</v>
      </c>
      <c r="M26" s="58"/>
      <c r="N26" s="16">
        <v>752</v>
      </c>
      <c r="O26" s="15">
        <f t="shared" si="1"/>
        <v>1941</v>
      </c>
      <c r="P26" s="16">
        <v>989</v>
      </c>
      <c r="Q26" s="25">
        <v>952</v>
      </c>
    </row>
    <row r="27" spans="1:17" ht="17.25" customHeight="1">
      <c r="A27" s="49" t="s">
        <v>45</v>
      </c>
      <c r="B27" s="48">
        <v>373</v>
      </c>
      <c r="C27" s="15">
        <f t="shared" si="2"/>
        <v>830</v>
      </c>
      <c r="D27" s="21">
        <v>437</v>
      </c>
      <c r="E27" s="21">
        <v>393</v>
      </c>
      <c r="F27" s="57" t="s">
        <v>26</v>
      </c>
      <c r="G27" s="61"/>
      <c r="H27" s="18">
        <v>1451</v>
      </c>
      <c r="I27" s="31">
        <f t="shared" si="0"/>
        <v>3835</v>
      </c>
      <c r="J27" s="16">
        <v>1946</v>
      </c>
      <c r="K27" s="24">
        <v>1889</v>
      </c>
      <c r="L27" s="57" t="s">
        <v>44</v>
      </c>
      <c r="M27" s="58"/>
      <c r="N27" s="16">
        <v>0</v>
      </c>
      <c r="O27" s="15">
        <f t="shared" si="1"/>
        <v>0</v>
      </c>
      <c r="P27" s="16">
        <v>0</v>
      </c>
      <c r="Q27" s="25">
        <v>0</v>
      </c>
    </row>
    <row r="28" spans="1:17" ht="17.25" customHeight="1">
      <c r="A28" s="49" t="s">
        <v>23</v>
      </c>
      <c r="B28" s="48">
        <v>817</v>
      </c>
      <c r="C28" s="15">
        <f t="shared" si="2"/>
        <v>1937</v>
      </c>
      <c r="D28" s="21">
        <v>987</v>
      </c>
      <c r="E28" s="21">
        <v>950</v>
      </c>
      <c r="F28" s="57" t="s">
        <v>47</v>
      </c>
      <c r="G28" s="58"/>
      <c r="H28" s="16">
        <v>892</v>
      </c>
      <c r="I28" s="15">
        <f t="shared" si="0"/>
        <v>1939</v>
      </c>
      <c r="J28" s="16">
        <v>1001</v>
      </c>
      <c r="K28" s="24">
        <v>938</v>
      </c>
      <c r="L28" s="57" t="s">
        <v>46</v>
      </c>
      <c r="M28" s="58"/>
      <c r="N28" s="16">
        <v>496</v>
      </c>
      <c r="O28" s="15">
        <f t="shared" si="1"/>
        <v>1168</v>
      </c>
      <c r="P28" s="16">
        <v>614</v>
      </c>
      <c r="Q28" s="25">
        <v>554</v>
      </c>
    </row>
    <row r="29" spans="1:17" ht="17.25" customHeight="1">
      <c r="A29" s="49" t="s">
        <v>30</v>
      </c>
      <c r="B29" s="48">
        <v>611</v>
      </c>
      <c r="C29" s="15">
        <f t="shared" si="2"/>
        <v>1413</v>
      </c>
      <c r="D29" s="21">
        <v>732</v>
      </c>
      <c r="E29" s="21">
        <v>681</v>
      </c>
      <c r="F29" s="57" t="s">
        <v>57</v>
      </c>
      <c r="G29" s="58"/>
      <c r="H29" s="16">
        <v>673</v>
      </c>
      <c r="I29" s="15">
        <f t="shared" si="0"/>
        <v>1552</v>
      </c>
      <c r="J29" s="16">
        <v>787</v>
      </c>
      <c r="K29" s="24">
        <v>765</v>
      </c>
      <c r="L29" s="57" t="s">
        <v>14</v>
      </c>
      <c r="M29" s="58"/>
      <c r="N29" s="16">
        <v>544</v>
      </c>
      <c r="O29" s="15">
        <f t="shared" si="1"/>
        <v>1418</v>
      </c>
      <c r="P29" s="16">
        <v>707</v>
      </c>
      <c r="Q29" s="25">
        <v>711</v>
      </c>
    </row>
    <row r="30" spans="1:17" ht="17.25" customHeight="1">
      <c r="A30" s="49" t="s">
        <v>32</v>
      </c>
      <c r="B30" s="48">
        <v>576</v>
      </c>
      <c r="C30" s="16">
        <f t="shared" si="2"/>
        <v>1300</v>
      </c>
      <c r="D30" s="21">
        <v>673</v>
      </c>
      <c r="E30" s="21">
        <v>627</v>
      </c>
      <c r="F30" s="57" t="s">
        <v>27</v>
      </c>
      <c r="G30" s="58"/>
      <c r="H30" s="16">
        <v>603</v>
      </c>
      <c r="I30" s="16">
        <f t="shared" si="0"/>
        <v>1515</v>
      </c>
      <c r="J30" s="32">
        <v>758</v>
      </c>
      <c r="K30" s="26">
        <v>757</v>
      </c>
      <c r="L30" s="59" t="s">
        <v>48</v>
      </c>
      <c r="M30" s="60"/>
      <c r="N30" s="16">
        <v>561</v>
      </c>
      <c r="O30" s="15">
        <f t="shared" si="1"/>
        <v>1314</v>
      </c>
      <c r="P30" s="16">
        <v>699</v>
      </c>
      <c r="Q30" s="25">
        <v>615</v>
      </c>
    </row>
    <row r="31" spans="1:17" ht="17.25" customHeight="1" thickBot="1">
      <c r="A31" s="50" t="s">
        <v>58</v>
      </c>
      <c r="B31" s="51">
        <v>802</v>
      </c>
      <c r="C31" s="19">
        <f t="shared" si="2"/>
        <v>1804</v>
      </c>
      <c r="D31" s="21">
        <v>959</v>
      </c>
      <c r="E31" s="21">
        <v>845</v>
      </c>
      <c r="F31" s="62" t="s">
        <v>59</v>
      </c>
      <c r="G31" s="63"/>
      <c r="H31" s="19">
        <v>618</v>
      </c>
      <c r="I31" s="19">
        <f t="shared" si="0"/>
        <v>1488</v>
      </c>
      <c r="J31" s="20">
        <v>781</v>
      </c>
      <c r="K31" s="33">
        <v>707</v>
      </c>
      <c r="L31" s="64" t="s">
        <v>49</v>
      </c>
      <c r="M31" s="65"/>
      <c r="N31" s="20">
        <v>116</v>
      </c>
      <c r="O31" s="20">
        <f t="shared" si="1"/>
        <v>304</v>
      </c>
      <c r="P31" s="20">
        <v>167</v>
      </c>
      <c r="Q31" s="34">
        <v>137</v>
      </c>
    </row>
    <row r="32" spans="1:17" ht="23.25" customHeight="1">
      <c r="A32" s="54"/>
      <c r="B32" s="54"/>
      <c r="C32" s="54"/>
      <c r="D32" s="54"/>
      <c r="E32" s="54"/>
      <c r="F32" s="3"/>
      <c r="G32" s="3"/>
      <c r="H32" s="5"/>
      <c r="I32" s="5"/>
      <c r="J32" s="5"/>
      <c r="K32" s="5"/>
      <c r="L32" s="3"/>
      <c r="M32" s="3"/>
      <c r="N32" s="3"/>
      <c r="O32" s="3"/>
      <c r="P32" s="3"/>
      <c r="Q32" s="3"/>
    </row>
    <row r="33" spans="1:17" ht="22.5" customHeight="1">
      <c r="A33" s="53" t="s">
        <v>60</v>
      </c>
      <c r="B33" s="53"/>
      <c r="C33" s="53"/>
      <c r="D33" s="53"/>
      <c r="E33" s="53"/>
      <c r="F33" s="3"/>
      <c r="G33" s="3"/>
      <c r="H33" s="5"/>
      <c r="I33" s="5"/>
      <c r="J33" s="5"/>
      <c r="K33" s="5"/>
      <c r="L33" s="3"/>
      <c r="M33" s="3"/>
      <c r="N33" s="3"/>
      <c r="O33" s="3"/>
      <c r="P33" s="3"/>
      <c r="Q33" s="3"/>
    </row>
    <row r="34" spans="2:14" ht="16.5" customHeight="1">
      <c r="B34" s="1" t="s">
        <v>61</v>
      </c>
      <c r="G34" s="1" t="s">
        <v>63</v>
      </c>
      <c r="J34" s="1" t="s">
        <v>67</v>
      </c>
      <c r="N34" s="1" t="s">
        <v>68</v>
      </c>
    </row>
    <row r="35" spans="2:16" ht="17.25" customHeight="1">
      <c r="B35" s="6" t="s">
        <v>3</v>
      </c>
      <c r="C35" s="6" t="s">
        <v>4</v>
      </c>
      <c r="D35" s="6" t="s">
        <v>62</v>
      </c>
      <c r="E35" s="6" t="s">
        <v>1</v>
      </c>
      <c r="G35" s="6" t="s">
        <v>64</v>
      </c>
      <c r="H35" s="6" t="s">
        <v>65</v>
      </c>
      <c r="I35" s="10" t="s">
        <v>53</v>
      </c>
      <c r="J35" s="12" t="s">
        <v>66</v>
      </c>
      <c r="K35" s="13" t="s">
        <v>69</v>
      </c>
      <c r="L35" s="6" t="s">
        <v>53</v>
      </c>
      <c r="N35" s="4" t="s">
        <v>50</v>
      </c>
      <c r="O35" s="4" t="s">
        <v>51</v>
      </c>
      <c r="P35" s="4" t="s">
        <v>52</v>
      </c>
    </row>
    <row r="36" spans="2:16" ht="17.25" customHeight="1">
      <c r="B36" s="8">
        <v>6</v>
      </c>
      <c r="C36" s="8">
        <v>18</v>
      </c>
      <c r="D36" s="8">
        <f>SUM(B36:C36)</f>
        <v>24</v>
      </c>
      <c r="E36" s="8">
        <v>11</v>
      </c>
      <c r="G36" s="8">
        <v>101</v>
      </c>
      <c r="H36" s="11">
        <v>55</v>
      </c>
      <c r="I36" s="11">
        <f>G36-H36</f>
        <v>46</v>
      </c>
      <c r="J36" s="9">
        <v>577</v>
      </c>
      <c r="K36" s="8">
        <v>599</v>
      </c>
      <c r="L36" s="8">
        <f>J36-K36</f>
        <v>-22</v>
      </c>
      <c r="N36" s="7">
        <v>72</v>
      </c>
      <c r="O36" s="7">
        <v>18</v>
      </c>
      <c r="P36" s="7">
        <v>0</v>
      </c>
    </row>
  </sheetData>
  <sheetProtection/>
  <mergeCells count="61">
    <mergeCell ref="L13:M13"/>
    <mergeCell ref="F3:G3"/>
    <mergeCell ref="L8:M8"/>
    <mergeCell ref="L7:M7"/>
    <mergeCell ref="L6:M6"/>
    <mergeCell ref="L5:M5"/>
    <mergeCell ref="F7:G7"/>
    <mergeCell ref="F8:G8"/>
    <mergeCell ref="L3:M3"/>
    <mergeCell ref="L23:M23"/>
    <mergeCell ref="L22:M22"/>
    <mergeCell ref="L21:M21"/>
    <mergeCell ref="L20:M20"/>
    <mergeCell ref="L27:M27"/>
    <mergeCell ref="L26:M26"/>
    <mergeCell ref="L25:M25"/>
    <mergeCell ref="L24:M24"/>
    <mergeCell ref="L31:M31"/>
    <mergeCell ref="L30:M30"/>
    <mergeCell ref="L29:M29"/>
    <mergeCell ref="L28:M28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7:G17"/>
    <mergeCell ref="F18:G18"/>
    <mergeCell ref="F19:G19"/>
    <mergeCell ref="L19:M19"/>
    <mergeCell ref="L18:M18"/>
    <mergeCell ref="L17:M17"/>
    <mergeCell ref="L16:M16"/>
    <mergeCell ref="L15:M15"/>
    <mergeCell ref="L14:M14"/>
    <mergeCell ref="F16:G16"/>
    <mergeCell ref="A1:Q1"/>
    <mergeCell ref="F11:G11"/>
    <mergeCell ref="F12:G12"/>
    <mergeCell ref="L12:M12"/>
    <mergeCell ref="L11:M11"/>
    <mergeCell ref="L10:M10"/>
    <mergeCell ref="L9:M9"/>
    <mergeCell ref="L4:M4"/>
    <mergeCell ref="A33:E33"/>
    <mergeCell ref="A32:E32"/>
    <mergeCell ref="F4:G4"/>
    <mergeCell ref="F5:G5"/>
    <mergeCell ref="F6:G6"/>
    <mergeCell ref="F9:G9"/>
    <mergeCell ref="F10:G10"/>
    <mergeCell ref="F13:G13"/>
    <mergeCell ref="F14:G14"/>
    <mergeCell ref="F15:G15"/>
  </mergeCells>
  <printOptions/>
  <pageMargins left="0.62" right="0.55" top="0.5905511811023623" bottom="0.34" header="0.5905511811023623" footer="0.51"/>
  <pageSetup horizontalDpi="600" verticalDpi="6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2009-03-09T02:02:56Z</cp:lastPrinted>
  <dcterms:created xsi:type="dcterms:W3CDTF">1999-04-14T02:17:46Z</dcterms:created>
  <dcterms:modified xsi:type="dcterms:W3CDTF">2009-03-11T00:09:05Z</dcterms:modified>
  <cp:category/>
  <cp:version/>
  <cp:contentType/>
  <cp:contentStatus/>
</cp:coreProperties>
</file>