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10350" windowHeight="8340" tabRatio="701" activeTab="0"/>
  </bookViews>
  <sheets>
    <sheet name="H19.5.1" sheetId="1" r:id="rId1"/>
  </sheets>
  <definedNames/>
  <calcPr fullCalcOnLoad="1"/>
</workbook>
</file>

<file path=xl/sharedStrings.xml><?xml version="1.0" encoding="utf-8"?>
<sst xmlns="http://schemas.openxmlformats.org/spreadsheetml/2006/main" count="117" uniqueCount="79">
  <si>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</si>
  <si>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</si>
  <si>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</si>
  <si>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</si>
  <si>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</si>
  <si>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</si>
  <si>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</si>
  <si>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</si>
  <si>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</si>
  <si>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</si>
  <si>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</si>
  <si>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</si>
  <si>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</si>
  <si>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</si>
  <si>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</si>
  <si>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</si>
  <si>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</si>
  <si>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</si>
  <si>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</si>
  <si>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</si>
  <si>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</si>
  <si>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</si>
  <si>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</si>
  <si>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</si>
  <si>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</si>
  <si>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</si>
  <si>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</si>
  <si>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</si>
  <si>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</si>
  <si>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</si>
  <si>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</si>
  <si>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</si>
  <si>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</si>
  <si>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</si>
  <si>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朝志ヶ丘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</si>
  <si>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</si>
  <si>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</si>
  <si>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</si>
  <si>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</si>
  <si>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</si>
  <si>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</si>
  <si>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</si>
  <si>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</si>
  <si>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</si>
  <si>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</si>
  <si>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</si>
  <si>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</si>
  <si>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</si>
  <si>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</si>
  <si>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</si>
  <si>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</si>
  <si>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対   前   月</t>
  </si>
  <si>
    <t>自然動態</t>
  </si>
  <si>
    <t>社会動態</t>
  </si>
  <si>
    <t>婚  姻</t>
  </si>
  <si>
    <t>離  婚</t>
  </si>
  <si>
    <t>死  産</t>
  </si>
  <si>
    <t>人  口</t>
  </si>
  <si>
    <t>出  生</t>
  </si>
  <si>
    <t>死  亡</t>
  </si>
  <si>
    <t>転入等</t>
  </si>
  <si>
    <t>転出等</t>
  </si>
  <si>
    <t>＊上記は、届け出件数</t>
  </si>
  <si>
    <t>増  減</t>
  </si>
  <si>
    <t>4/1～4/30</t>
  </si>
  <si>
    <r>
      <t xml:space="preserve">本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１丁目</t>
    </r>
  </si>
  <si>
    <t xml:space="preserve"> 青葉台 １丁目</t>
  </si>
  <si>
    <t>町（丁）字名</t>
  </si>
  <si>
    <t xml:space="preserve"> 溝   沼 ６丁目</t>
  </si>
  <si>
    <t xml:space="preserve"> 根岸台 ５丁目</t>
  </si>
  <si>
    <t xml:space="preserve">     〃   ７丁目</t>
  </si>
  <si>
    <t xml:space="preserve">     〃   ６丁目</t>
  </si>
  <si>
    <t xml:space="preserve">     〃   ８丁目</t>
  </si>
  <si>
    <t xml:space="preserve">     〃   ３丁目</t>
  </si>
  <si>
    <t xml:space="preserve">    〃   ５丁目</t>
  </si>
  <si>
    <t xml:space="preserve">     〃   ４丁目</t>
  </si>
  <si>
    <t>平成１９年</t>
  </si>
  <si>
    <t xml:space="preserve">     〃   ２丁目</t>
  </si>
  <si>
    <t>平成１９年５月１日現在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</si>
</sst>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3" fillId="0" borderId="0" xfId="0" applyNumberFormat="1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6" fontId="4" fillId="0" borderId="11" xfId="17" applyNumberFormat="1" applyFont="1" applyBorder="1" applyAlignment="1">
      <alignment horizontal="center" vertical="center"/>
    </xf>
    <xf numFmtId="176" fontId="0" fillId="0" borderId="11" xfId="17" applyNumberFormat="1" applyBorder="1" applyAlignment="1">
      <alignment horizontal="center" vertical="center"/>
    </xf>
    <xf numFmtId="176" fontId="0" fillId="0" borderId="11" xfId="17" applyNumberFormat="1" applyBorder="1" applyAlignment="1">
      <alignment horizontal="right" vertical="center"/>
    </xf>
    <xf numFmtId="176" fontId="0" fillId="0" borderId="12" xfId="17" applyNumberFormat="1" applyBorder="1" applyAlignment="1">
      <alignment horizontal="center" vertical="center"/>
    </xf>
    <xf numFmtId="176" fontId="0" fillId="0" borderId="0" xfId="17" applyNumberFormat="1" applyBorder="1" applyAlignment="1">
      <alignment horizontal="center" vertical="center"/>
    </xf>
    <xf numFmtId="176" fontId="0" fillId="0" borderId="0" xfId="17" applyNumberFormat="1" applyBorder="1" applyAlignment="1">
      <alignment horizontal="right" vertical="center"/>
    </xf>
    <xf numFmtId="176" fontId="0" fillId="0" borderId="13" xfId="17" applyNumberFormat="1" applyBorder="1" applyAlignment="1">
      <alignment horizontal="center" vertical="center"/>
    </xf>
    <xf numFmtId="176" fontId="0" fillId="0" borderId="0" xfId="17" applyNumberFormat="1" applyAlignment="1">
      <alignment horizontal="center" vertical="center"/>
    </xf>
    <xf numFmtId="176" fontId="0" fillId="0" borderId="10" xfId="17" applyNumberFormat="1" applyFont="1" applyBorder="1" applyAlignment="1">
      <alignment horizontal="center" vertical="center"/>
    </xf>
    <xf numFmtId="176" fontId="0" fillId="0" borderId="10" xfId="17" applyNumberFormat="1" applyBorder="1" applyAlignment="1">
      <alignment horizontal="center" vertical="center"/>
    </xf>
    <xf numFmtId="176" fontId="0" fillId="0" borderId="14" xfId="17" applyNumberFormat="1" applyBorder="1" applyAlignment="1">
      <alignment horizontal="center" vertical="center"/>
    </xf>
    <xf numFmtId="176" fontId="0" fillId="0" borderId="15" xfId="17" applyNumberFormat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16" xfId="0" applyNumberFormat="1" applyFill="1" applyBorder="1" applyAlignment="1">
      <alignment horizontal="center" vertical="center"/>
    </xf>
    <xf numFmtId="176" fontId="0" fillId="2" borderId="15" xfId="0" applyNumberFormat="1" applyFill="1" applyBorder="1" applyAlignment="1">
      <alignment horizontal="center" vertical="center"/>
    </xf>
    <xf numFmtId="176" fontId="0" fillId="2" borderId="17" xfId="0" applyNumberFormat="1" applyFill="1" applyBorder="1" applyAlignment="1">
      <alignment horizontal="center" vertical="center"/>
    </xf>
    <xf numFmtId="176" fontId="0" fillId="2" borderId="18" xfId="0" applyNumberFormat="1" applyFill="1" applyBorder="1" applyAlignment="1">
      <alignment horizontal="center" vertical="center"/>
    </xf>
    <xf numFmtId="176" fontId="3" fillId="2" borderId="15" xfId="0" applyNumberFormat="1" applyFont="1" applyFill="1" applyBorder="1" applyAlignment="1">
      <alignment horizontal="center" vertical="center"/>
    </xf>
    <xf numFmtId="176" fontId="3" fillId="2" borderId="19" xfId="0" applyNumberFormat="1" applyFont="1" applyFill="1" applyBorder="1" applyAlignment="1">
      <alignment horizontal="center" vertical="center"/>
    </xf>
    <xf numFmtId="176" fontId="7" fillId="0" borderId="20" xfId="17" applyNumberFormat="1" applyFont="1" applyBorder="1" applyAlignment="1">
      <alignment horizontal="right" vertical="center"/>
    </xf>
    <xf numFmtId="176" fontId="7" fillId="0" borderId="10" xfId="17" applyNumberFormat="1" applyFont="1" applyBorder="1" applyAlignment="1">
      <alignment horizontal="right" vertical="center"/>
    </xf>
    <xf numFmtId="176" fontId="7" fillId="0" borderId="14" xfId="17" applyNumberFormat="1" applyFont="1" applyBorder="1" applyAlignment="1">
      <alignment horizontal="right" vertical="center"/>
    </xf>
    <xf numFmtId="176" fontId="7" fillId="0" borderId="10" xfId="17" applyNumberFormat="1" applyFont="1" applyBorder="1" applyAlignment="1">
      <alignment horizontal="right" vertical="distributed"/>
    </xf>
    <xf numFmtId="176" fontId="7" fillId="0" borderId="21" xfId="17" applyNumberFormat="1" applyFont="1" applyBorder="1" applyAlignment="1">
      <alignment horizontal="right" vertical="distributed"/>
    </xf>
    <xf numFmtId="176" fontId="7" fillId="0" borderId="22" xfId="17" applyNumberFormat="1" applyFont="1" applyBorder="1" applyAlignment="1">
      <alignment horizontal="right" vertical="center"/>
    </xf>
    <xf numFmtId="176" fontId="7" fillId="0" borderId="23" xfId="17" applyNumberFormat="1" applyFont="1" applyBorder="1" applyAlignment="1">
      <alignment horizontal="right" vertical="center"/>
    </xf>
    <xf numFmtId="176" fontId="7" fillId="0" borderId="21" xfId="17" applyNumberFormat="1" applyFont="1" applyBorder="1" applyAlignment="1">
      <alignment horizontal="right" vertical="center"/>
    </xf>
    <xf numFmtId="176" fontId="7" fillId="0" borderId="18" xfId="17" applyNumberFormat="1" applyFont="1" applyBorder="1" applyAlignment="1">
      <alignment horizontal="right" vertical="center"/>
    </xf>
    <xf numFmtId="176" fontId="7" fillId="0" borderId="24" xfId="17" applyNumberFormat="1" applyFont="1" applyBorder="1" applyAlignment="1">
      <alignment horizontal="right" vertical="center"/>
    </xf>
    <xf numFmtId="176" fontId="7" fillId="0" borderId="25" xfId="17" applyNumberFormat="1" applyFont="1" applyBorder="1" applyAlignment="1">
      <alignment horizontal="right" vertical="center"/>
    </xf>
    <xf numFmtId="176" fontId="7" fillId="0" borderId="26" xfId="17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10" xfId="17" applyNumberFormat="1" applyFont="1" applyBorder="1" applyAlignment="1">
      <alignment horizontal="center" vertical="center"/>
    </xf>
    <xf numFmtId="176" fontId="7" fillId="0" borderId="14" xfId="17" applyNumberFormat="1" applyFont="1" applyBorder="1" applyAlignment="1">
      <alignment horizontal="center" vertical="center"/>
    </xf>
    <xf numFmtId="176" fontId="7" fillId="0" borderId="15" xfId="17" applyNumberFormat="1" applyFont="1" applyBorder="1" applyAlignment="1">
      <alignment horizontal="center" vertical="center"/>
    </xf>
    <xf numFmtId="176" fontId="7" fillId="0" borderId="14" xfId="17" applyNumberFormat="1" applyFont="1" applyBorder="1" applyAlignment="1">
      <alignment horizontal="right" vertical="distributed"/>
    </xf>
    <xf numFmtId="176" fontId="7" fillId="0" borderId="27" xfId="17" applyNumberFormat="1" applyFont="1" applyBorder="1" applyAlignment="1">
      <alignment horizontal="right" vertical="distributed"/>
    </xf>
    <xf numFmtId="176" fontId="7" fillId="0" borderId="27" xfId="17" applyNumberFormat="1" applyFont="1" applyBorder="1" applyAlignment="1">
      <alignment horizontal="right" vertical="center"/>
    </xf>
    <xf numFmtId="176" fontId="7" fillId="0" borderId="28" xfId="17" applyNumberFormat="1" applyFont="1" applyBorder="1" applyAlignment="1">
      <alignment horizontal="right" vertical="distributed"/>
    </xf>
    <xf numFmtId="176" fontId="7" fillId="0" borderId="28" xfId="17" applyNumberFormat="1" applyFont="1" applyBorder="1" applyAlignment="1">
      <alignment horizontal="right" vertical="center"/>
    </xf>
    <xf numFmtId="176" fontId="0" fillId="2" borderId="7" xfId="0" applyNumberFormat="1" applyFont="1" applyFill="1" applyBorder="1" applyAlignment="1">
      <alignment horizontal="center" vertical="center"/>
    </xf>
    <xf numFmtId="176" fontId="0" fillId="2" borderId="29" xfId="0" applyNumberFormat="1" applyFill="1" applyBorder="1" applyAlignment="1">
      <alignment horizontal="center" vertical="center"/>
    </xf>
    <xf numFmtId="176" fontId="0" fillId="2" borderId="30" xfId="0" applyNumberFormat="1" applyFill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 shrinkToFit="1"/>
    </xf>
    <xf numFmtId="176" fontId="7" fillId="0" borderId="31" xfId="17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left"/>
    </xf>
    <xf numFmtId="176" fontId="0" fillId="0" borderId="32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17" applyNumberFormat="1" applyBorder="1" applyAlignment="1">
      <alignment horizontal="center" vertical="center"/>
    </xf>
    <xf numFmtId="176" fontId="0" fillId="0" borderId="33" xfId="17" applyNumberFormat="1" applyBorder="1" applyAlignment="1">
      <alignment horizontal="center" vertical="center"/>
    </xf>
    <xf numFmtId="176" fontId="0" fillId="0" borderId="18" xfId="17" applyNumberFormat="1" applyBorder="1" applyAlignment="1">
      <alignment horizontal="center" vertical="center"/>
    </xf>
    <xf numFmtId="176" fontId="0" fillId="0" borderId="34" xfId="17" applyNumberFormat="1" applyBorder="1" applyAlignment="1">
      <alignment horizontal="center" vertical="center"/>
    </xf>
    <xf numFmtId="176" fontId="0" fillId="0" borderId="35" xfId="17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showGridLines="0" tabSelected="1" workbookViewId="0" topLeftCell="F13">
      <selection activeCell="A1" sqref="A1:O1"/>
    </sheetView>
  </sheetViews>
  <sheetFormatPr defaultColWidth="9.00390625" defaultRowHeight="13.5"/>
  <cols>
    <col min="1" max="1" width="13.875" style="1" customWidth="1"/>
    <col min="2" max="2" width="9.125" style="1" bestFit="1" customWidth="1"/>
    <col min="3" max="3" width="9.625" style="1" customWidth="1"/>
    <col min="4" max="5" width="9.125" style="1" bestFit="1" customWidth="1"/>
    <col min="6" max="6" width="13.875" style="1" customWidth="1"/>
    <col min="7" max="7" width="9.125" style="1" bestFit="1" customWidth="1"/>
    <col min="8" max="8" width="9.625" style="1" customWidth="1"/>
    <col min="9" max="9" width="9.75390625" style="1" bestFit="1" customWidth="1"/>
    <col min="10" max="10" width="9.125" style="1" bestFit="1" customWidth="1"/>
    <col min="11" max="11" width="13.875" style="1" customWidth="1"/>
    <col min="12" max="12" width="9.125" style="1" bestFit="1" customWidth="1"/>
    <col min="13" max="13" width="9.75390625" style="1" customWidth="1"/>
    <col min="14" max="15" width="9.125" style="1" bestFit="1" customWidth="1"/>
    <col min="16" max="16" width="17.75390625" style="1" customWidth="1"/>
    <col min="17" max="16384" width="9.00390625" style="1" customWidth="1"/>
  </cols>
  <sheetData>
    <row r="1" spans="1:15" ht="14.2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ht="14.25" thickBot="1">
      <c r="N2" s="2" t="s">
        <v>78</v>
      </c>
    </row>
    <row r="3" spans="1:15" ht="20.25" customHeight="1" thickBot="1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6" t="s">
        <v>0</v>
      </c>
      <c r="G3" s="4" t="s">
        <v>1</v>
      </c>
      <c r="H3" s="4" t="s">
        <v>2</v>
      </c>
      <c r="I3" s="4" t="s">
        <v>3</v>
      </c>
      <c r="J3" s="5" t="s">
        <v>4</v>
      </c>
      <c r="K3" s="6" t="s">
        <v>67</v>
      </c>
      <c r="L3" s="4" t="s">
        <v>1</v>
      </c>
      <c r="M3" s="4" t="s">
        <v>2</v>
      </c>
      <c r="N3" s="4" t="s">
        <v>3</v>
      </c>
      <c r="O3" s="7" t="s">
        <v>4</v>
      </c>
    </row>
    <row r="4" spans="1:15" ht="17.25" customHeight="1" thickTop="1">
      <c r="A4" s="8" t="s">
        <v>5</v>
      </c>
      <c r="B4" s="35">
        <f>SUM(B9:B31,G4:G31,L4:L31)</f>
        <v>56835</v>
      </c>
      <c r="C4" s="35">
        <f>D4+E4</f>
        <v>126632</v>
      </c>
      <c r="D4" s="35">
        <f>SUM(D9:D31,I4:I31,N4:N31)</f>
        <v>65036</v>
      </c>
      <c r="E4" s="35">
        <f>SUM(E9:E31,J4:J31,O4:O31)</f>
        <v>61596</v>
      </c>
      <c r="F4" s="29" t="s">
        <v>68</v>
      </c>
      <c r="G4" s="35">
        <v>881</v>
      </c>
      <c r="H4" s="35">
        <f aca="true" t="shared" si="0" ref="H4:H31">SUM(I4:J4)</f>
        <v>2146</v>
      </c>
      <c r="I4" s="35">
        <v>1087</v>
      </c>
      <c r="J4" s="41">
        <v>1059</v>
      </c>
      <c r="K4" s="30" t="s">
        <v>69</v>
      </c>
      <c r="L4" s="35">
        <v>490</v>
      </c>
      <c r="M4" s="35">
        <f aca="true" t="shared" si="1" ref="M4:M31">SUM(N4:O4)</f>
        <v>966</v>
      </c>
      <c r="N4" s="35">
        <v>500</v>
      </c>
      <c r="O4" s="44">
        <v>466</v>
      </c>
    </row>
    <row r="5" spans="1:17" ht="17.25" customHeight="1">
      <c r="A5" s="9" t="s">
        <v>6</v>
      </c>
      <c r="B5" s="35">
        <v>54864</v>
      </c>
      <c r="C5" s="35">
        <f>D5+E5</f>
        <v>124078</v>
      </c>
      <c r="D5" s="35">
        <v>63838</v>
      </c>
      <c r="E5" s="35">
        <v>60240</v>
      </c>
      <c r="F5" s="30" t="s">
        <v>70</v>
      </c>
      <c r="G5" s="36">
        <v>651</v>
      </c>
      <c r="H5" s="35">
        <f t="shared" si="0"/>
        <v>1471</v>
      </c>
      <c r="I5" s="36">
        <v>770</v>
      </c>
      <c r="J5" s="42">
        <v>701</v>
      </c>
      <c r="K5" s="30" t="s">
        <v>71</v>
      </c>
      <c r="L5" s="36">
        <v>925</v>
      </c>
      <c r="M5" s="35">
        <f t="shared" si="1"/>
        <v>1843</v>
      </c>
      <c r="N5" s="36">
        <v>952</v>
      </c>
      <c r="O5" s="45">
        <v>891</v>
      </c>
      <c r="P5" s="10"/>
      <c r="Q5" s="10"/>
    </row>
    <row r="6" spans="1:15" ht="17.25" customHeight="1">
      <c r="A6" s="9" t="s">
        <v>8</v>
      </c>
      <c r="B6" s="36">
        <f>B4-B5</f>
        <v>1971</v>
      </c>
      <c r="C6" s="36">
        <f>C4-C5</f>
        <v>2554</v>
      </c>
      <c r="D6" s="36">
        <f>D4-D5</f>
        <v>1198</v>
      </c>
      <c r="E6" s="37">
        <f>E4-E5</f>
        <v>1356</v>
      </c>
      <c r="F6" s="32" t="s">
        <v>9</v>
      </c>
      <c r="G6" s="43">
        <v>233</v>
      </c>
      <c r="H6" s="35">
        <f t="shared" si="0"/>
        <v>355</v>
      </c>
      <c r="I6" s="36">
        <v>257</v>
      </c>
      <c r="J6" s="42">
        <v>98</v>
      </c>
      <c r="K6" s="30" t="s">
        <v>70</v>
      </c>
      <c r="L6" s="36">
        <v>1723</v>
      </c>
      <c r="M6" s="35">
        <f t="shared" si="1"/>
        <v>3934</v>
      </c>
      <c r="N6" s="36">
        <v>2012</v>
      </c>
      <c r="O6" s="45">
        <v>1922</v>
      </c>
    </row>
    <row r="7" spans="1:15" ht="17.25" customHeight="1">
      <c r="A7" s="11"/>
      <c r="B7" s="17"/>
      <c r="C7" s="18"/>
      <c r="D7" s="16"/>
      <c r="E7" s="19"/>
      <c r="F7" s="32" t="s">
        <v>10</v>
      </c>
      <c r="G7" s="43">
        <v>0</v>
      </c>
      <c r="H7" s="35">
        <f t="shared" si="0"/>
        <v>0</v>
      </c>
      <c r="I7" s="36">
        <v>0</v>
      </c>
      <c r="J7" s="42">
        <v>0</v>
      </c>
      <c r="K7" s="30" t="s">
        <v>72</v>
      </c>
      <c r="L7" s="36">
        <v>673</v>
      </c>
      <c r="M7" s="35">
        <f t="shared" si="1"/>
        <v>1761</v>
      </c>
      <c r="N7" s="36">
        <v>896</v>
      </c>
      <c r="O7" s="45">
        <v>865</v>
      </c>
    </row>
    <row r="8" spans="1:15" ht="17.25" customHeight="1">
      <c r="A8" s="12"/>
      <c r="B8" s="20"/>
      <c r="C8" s="21"/>
      <c r="D8" s="20"/>
      <c r="E8" s="22"/>
      <c r="F8" s="32" t="s">
        <v>11</v>
      </c>
      <c r="G8" s="43">
        <v>45</v>
      </c>
      <c r="H8" s="35">
        <f t="shared" si="0"/>
        <v>65</v>
      </c>
      <c r="I8" s="36">
        <v>49</v>
      </c>
      <c r="J8" s="42">
        <v>16</v>
      </c>
      <c r="K8" s="30" t="s">
        <v>66</v>
      </c>
      <c r="L8" s="36">
        <v>104</v>
      </c>
      <c r="M8" s="35">
        <f t="shared" si="1"/>
        <v>119</v>
      </c>
      <c r="N8" s="36">
        <v>49</v>
      </c>
      <c r="O8" s="45">
        <v>70</v>
      </c>
    </row>
    <row r="9" spans="1:15" ht="17.25" customHeight="1">
      <c r="A9" s="56" t="s">
        <v>65</v>
      </c>
      <c r="B9" s="38">
        <v>2862</v>
      </c>
      <c r="C9" s="36">
        <f aca="true" t="shared" si="2" ref="C9:C31">SUM(D9:E9)</f>
        <v>6205</v>
      </c>
      <c r="D9" s="38">
        <v>3216</v>
      </c>
      <c r="E9" s="51">
        <v>2989</v>
      </c>
      <c r="F9" s="29" t="s">
        <v>13</v>
      </c>
      <c r="G9" s="36">
        <v>3</v>
      </c>
      <c r="H9" s="35">
        <f t="shared" si="0"/>
        <v>8</v>
      </c>
      <c r="I9" s="36">
        <v>4</v>
      </c>
      <c r="J9" s="42">
        <v>4</v>
      </c>
      <c r="K9" s="30" t="s">
        <v>12</v>
      </c>
      <c r="L9" s="36">
        <v>307</v>
      </c>
      <c r="M9" s="35">
        <f t="shared" si="1"/>
        <v>690</v>
      </c>
      <c r="N9" s="36">
        <v>369</v>
      </c>
      <c r="O9" s="45">
        <v>321</v>
      </c>
    </row>
    <row r="10" spans="1:15" ht="17.25" customHeight="1">
      <c r="A10" s="28" t="s">
        <v>15</v>
      </c>
      <c r="B10" s="38">
        <v>2404</v>
      </c>
      <c r="C10" s="35">
        <f t="shared" si="2"/>
        <v>4577</v>
      </c>
      <c r="D10" s="38">
        <v>2327</v>
      </c>
      <c r="E10" s="39">
        <v>2250</v>
      </c>
      <c r="F10" s="30" t="s">
        <v>16</v>
      </c>
      <c r="G10" s="36">
        <v>11</v>
      </c>
      <c r="H10" s="35">
        <f t="shared" si="0"/>
        <v>23</v>
      </c>
      <c r="I10" s="36">
        <v>18</v>
      </c>
      <c r="J10" s="42">
        <v>5</v>
      </c>
      <c r="K10" s="30" t="s">
        <v>14</v>
      </c>
      <c r="L10" s="36">
        <v>561</v>
      </c>
      <c r="M10" s="35">
        <f t="shared" si="1"/>
        <v>1262</v>
      </c>
      <c r="N10" s="36">
        <v>634</v>
      </c>
      <c r="O10" s="45">
        <v>628</v>
      </c>
    </row>
    <row r="11" spans="1:15" ht="17.25" customHeight="1">
      <c r="A11" s="28" t="s">
        <v>18</v>
      </c>
      <c r="B11" s="38">
        <v>588</v>
      </c>
      <c r="C11" s="35">
        <f t="shared" si="2"/>
        <v>1296</v>
      </c>
      <c r="D11" s="38">
        <v>663</v>
      </c>
      <c r="E11" s="39">
        <v>633</v>
      </c>
      <c r="F11" s="30" t="s">
        <v>19</v>
      </c>
      <c r="G11" s="36">
        <v>814</v>
      </c>
      <c r="H11" s="35">
        <f t="shared" si="0"/>
        <v>814</v>
      </c>
      <c r="I11" s="36">
        <v>424</v>
      </c>
      <c r="J11" s="42">
        <v>390</v>
      </c>
      <c r="K11" s="30" t="s">
        <v>17</v>
      </c>
      <c r="L11" s="36">
        <v>482</v>
      </c>
      <c r="M11" s="35">
        <f t="shared" si="1"/>
        <v>919</v>
      </c>
      <c r="N11" s="36">
        <v>474</v>
      </c>
      <c r="O11" s="45">
        <v>445</v>
      </c>
    </row>
    <row r="12" spans="1:15" ht="17.25" customHeight="1">
      <c r="A12" s="28" t="s">
        <v>20</v>
      </c>
      <c r="B12" s="38">
        <v>836</v>
      </c>
      <c r="C12" s="35">
        <f t="shared" si="2"/>
        <v>1459</v>
      </c>
      <c r="D12" s="38">
        <v>770</v>
      </c>
      <c r="E12" s="39">
        <v>689</v>
      </c>
      <c r="F12" s="30" t="s">
        <v>21</v>
      </c>
      <c r="G12" s="36">
        <v>429</v>
      </c>
      <c r="H12" s="35">
        <f t="shared" si="0"/>
        <v>1066</v>
      </c>
      <c r="I12" s="36">
        <v>522</v>
      </c>
      <c r="J12" s="42">
        <v>544</v>
      </c>
      <c r="K12" s="30" t="s">
        <v>14</v>
      </c>
      <c r="L12" s="36">
        <v>487</v>
      </c>
      <c r="M12" s="35">
        <f t="shared" si="1"/>
        <v>1079</v>
      </c>
      <c r="N12" s="36">
        <v>535</v>
      </c>
      <c r="O12" s="45">
        <v>544</v>
      </c>
    </row>
    <row r="13" spans="1:15" ht="17.25" customHeight="1">
      <c r="A13" s="28" t="s">
        <v>23</v>
      </c>
      <c r="B13" s="38">
        <v>1019</v>
      </c>
      <c r="C13" s="35">
        <f t="shared" si="2"/>
        <v>1888</v>
      </c>
      <c r="D13" s="38">
        <v>938</v>
      </c>
      <c r="E13" s="39">
        <v>950</v>
      </c>
      <c r="F13" s="30" t="s">
        <v>24</v>
      </c>
      <c r="G13" s="36">
        <v>598</v>
      </c>
      <c r="H13" s="35">
        <f t="shared" si="0"/>
        <v>1027</v>
      </c>
      <c r="I13" s="36">
        <v>553</v>
      </c>
      <c r="J13" s="42">
        <v>474</v>
      </c>
      <c r="K13" s="30" t="s">
        <v>22</v>
      </c>
      <c r="L13" s="36">
        <v>238</v>
      </c>
      <c r="M13" s="35">
        <f t="shared" si="1"/>
        <v>457</v>
      </c>
      <c r="N13" s="36">
        <v>237</v>
      </c>
      <c r="O13" s="45">
        <v>220</v>
      </c>
    </row>
    <row r="14" spans="1:15" ht="17.25" customHeight="1">
      <c r="A14" s="28" t="s">
        <v>25</v>
      </c>
      <c r="B14" s="38">
        <v>847</v>
      </c>
      <c r="C14" s="35">
        <f t="shared" si="2"/>
        <v>1870</v>
      </c>
      <c r="D14" s="38">
        <v>975</v>
      </c>
      <c r="E14" s="39">
        <v>895</v>
      </c>
      <c r="F14" s="30" t="s">
        <v>26</v>
      </c>
      <c r="G14" s="36">
        <v>547</v>
      </c>
      <c r="H14" s="35">
        <f t="shared" si="0"/>
        <v>1108</v>
      </c>
      <c r="I14" s="36">
        <v>583</v>
      </c>
      <c r="J14" s="42">
        <v>525</v>
      </c>
      <c r="K14" s="30" t="s">
        <v>14</v>
      </c>
      <c r="L14" s="36">
        <v>162</v>
      </c>
      <c r="M14" s="35">
        <f t="shared" si="1"/>
        <v>335</v>
      </c>
      <c r="N14" s="36">
        <v>182</v>
      </c>
      <c r="O14" s="45">
        <v>153</v>
      </c>
    </row>
    <row r="15" spans="1:15" ht="17.25" customHeight="1">
      <c r="A15" s="28" t="s">
        <v>23</v>
      </c>
      <c r="B15" s="38">
        <v>1085</v>
      </c>
      <c r="C15" s="35">
        <f t="shared" si="2"/>
        <v>2473</v>
      </c>
      <c r="D15" s="38">
        <v>1295</v>
      </c>
      <c r="E15" s="39">
        <v>1178</v>
      </c>
      <c r="F15" s="30" t="s">
        <v>28</v>
      </c>
      <c r="G15" s="36">
        <v>513</v>
      </c>
      <c r="H15" s="35">
        <f t="shared" si="0"/>
        <v>1099</v>
      </c>
      <c r="I15" s="36">
        <v>565</v>
      </c>
      <c r="J15" s="42">
        <v>534</v>
      </c>
      <c r="K15" s="30" t="s">
        <v>73</v>
      </c>
      <c r="L15" s="36">
        <v>378</v>
      </c>
      <c r="M15" s="35">
        <f t="shared" si="1"/>
        <v>818</v>
      </c>
      <c r="N15" s="36">
        <v>427</v>
      </c>
      <c r="O15" s="45">
        <v>391</v>
      </c>
    </row>
    <row r="16" spans="1:15" ht="17.25" customHeight="1">
      <c r="A16" s="28" t="s">
        <v>30</v>
      </c>
      <c r="B16" s="38">
        <v>1003</v>
      </c>
      <c r="C16" s="35">
        <f t="shared" si="2"/>
        <v>2464</v>
      </c>
      <c r="D16" s="38">
        <v>1225</v>
      </c>
      <c r="E16" s="39">
        <v>1239</v>
      </c>
      <c r="F16" s="30" t="s">
        <v>24</v>
      </c>
      <c r="G16" s="36">
        <v>380</v>
      </c>
      <c r="H16" s="35">
        <f t="shared" si="0"/>
        <v>755</v>
      </c>
      <c r="I16" s="36">
        <v>381</v>
      </c>
      <c r="J16" s="42">
        <v>374</v>
      </c>
      <c r="K16" s="30" t="s">
        <v>29</v>
      </c>
      <c r="L16" s="36">
        <v>499</v>
      </c>
      <c r="M16" s="35">
        <f t="shared" si="1"/>
        <v>1160</v>
      </c>
      <c r="N16" s="36">
        <v>588</v>
      </c>
      <c r="O16" s="45">
        <v>572</v>
      </c>
    </row>
    <row r="17" spans="1:15" ht="17.25" customHeight="1">
      <c r="A17" s="28" t="s">
        <v>32</v>
      </c>
      <c r="B17" s="38">
        <v>283</v>
      </c>
      <c r="C17" s="35">
        <f t="shared" si="2"/>
        <v>537</v>
      </c>
      <c r="D17" s="38">
        <v>284</v>
      </c>
      <c r="E17" s="39">
        <v>253</v>
      </c>
      <c r="F17" s="30" t="s">
        <v>33</v>
      </c>
      <c r="G17" s="36">
        <v>1655</v>
      </c>
      <c r="H17" s="35">
        <f t="shared" si="0"/>
        <v>3596</v>
      </c>
      <c r="I17" s="36">
        <v>1853</v>
      </c>
      <c r="J17" s="42">
        <v>1743</v>
      </c>
      <c r="K17" s="30" t="s">
        <v>31</v>
      </c>
      <c r="L17" s="36">
        <v>21</v>
      </c>
      <c r="M17" s="35">
        <f t="shared" si="1"/>
        <v>54</v>
      </c>
      <c r="N17" s="36">
        <v>31</v>
      </c>
      <c r="O17" s="45">
        <v>23</v>
      </c>
    </row>
    <row r="18" spans="1:15" ht="17.25" customHeight="1">
      <c r="A18" s="28" t="s">
        <v>35</v>
      </c>
      <c r="B18" s="38">
        <v>491</v>
      </c>
      <c r="C18" s="35">
        <f t="shared" si="2"/>
        <v>1033</v>
      </c>
      <c r="D18" s="38">
        <v>518</v>
      </c>
      <c r="E18" s="39">
        <v>515</v>
      </c>
      <c r="F18" s="30" t="s">
        <v>14</v>
      </c>
      <c r="G18" s="36">
        <v>1686</v>
      </c>
      <c r="H18" s="35">
        <f t="shared" si="0"/>
        <v>3725</v>
      </c>
      <c r="I18" s="36">
        <v>1857</v>
      </c>
      <c r="J18" s="42">
        <v>1868</v>
      </c>
      <c r="K18" s="33" t="s">
        <v>34</v>
      </c>
      <c r="L18" s="36">
        <v>1836</v>
      </c>
      <c r="M18" s="35">
        <f t="shared" si="1"/>
        <v>3784</v>
      </c>
      <c r="N18" s="36">
        <v>1864</v>
      </c>
      <c r="O18" s="45">
        <v>1920</v>
      </c>
    </row>
    <row r="19" spans="1:15" ht="17.25" customHeight="1">
      <c r="A19" s="28" t="s">
        <v>37</v>
      </c>
      <c r="B19" s="38">
        <v>794</v>
      </c>
      <c r="C19" s="35">
        <f t="shared" si="2"/>
        <v>1642</v>
      </c>
      <c r="D19" s="38">
        <v>866</v>
      </c>
      <c r="E19" s="39">
        <v>776</v>
      </c>
      <c r="F19" s="30" t="s">
        <v>27</v>
      </c>
      <c r="G19" s="36">
        <v>1604</v>
      </c>
      <c r="H19" s="35">
        <f t="shared" si="0"/>
        <v>3483</v>
      </c>
      <c r="I19" s="36">
        <v>1744</v>
      </c>
      <c r="J19" s="42">
        <v>1739</v>
      </c>
      <c r="K19" s="33" t="s">
        <v>36</v>
      </c>
      <c r="L19" s="36">
        <v>753</v>
      </c>
      <c r="M19" s="35">
        <f t="shared" si="1"/>
        <v>1539</v>
      </c>
      <c r="N19" s="36">
        <v>799</v>
      </c>
      <c r="O19" s="45">
        <v>740</v>
      </c>
    </row>
    <row r="20" spans="1:15" ht="17.25" customHeight="1">
      <c r="A20" s="28" t="s">
        <v>23</v>
      </c>
      <c r="B20" s="38">
        <v>1195</v>
      </c>
      <c r="C20" s="35">
        <f t="shared" si="2"/>
        <v>2882</v>
      </c>
      <c r="D20" s="38">
        <v>1454</v>
      </c>
      <c r="E20" s="39">
        <v>1428</v>
      </c>
      <c r="F20" s="29" t="s">
        <v>29</v>
      </c>
      <c r="G20" s="36">
        <v>592</v>
      </c>
      <c r="H20" s="35">
        <f t="shared" si="0"/>
        <v>1308</v>
      </c>
      <c r="I20" s="36">
        <v>667</v>
      </c>
      <c r="J20" s="42">
        <v>641</v>
      </c>
      <c r="K20" s="33" t="s">
        <v>38</v>
      </c>
      <c r="L20" s="36">
        <v>766</v>
      </c>
      <c r="M20" s="35">
        <f t="shared" si="1"/>
        <v>1685</v>
      </c>
      <c r="N20" s="36">
        <v>835</v>
      </c>
      <c r="O20" s="45">
        <v>850</v>
      </c>
    </row>
    <row r="21" spans="1:15" ht="17.25" customHeight="1">
      <c r="A21" s="28" t="s">
        <v>30</v>
      </c>
      <c r="B21" s="38">
        <v>436</v>
      </c>
      <c r="C21" s="35">
        <f t="shared" si="2"/>
        <v>1015</v>
      </c>
      <c r="D21" s="38">
        <v>518</v>
      </c>
      <c r="E21" s="39">
        <v>497</v>
      </c>
      <c r="F21" s="30" t="s">
        <v>7</v>
      </c>
      <c r="G21" s="36">
        <v>814</v>
      </c>
      <c r="H21" s="35">
        <f t="shared" si="0"/>
        <v>2011</v>
      </c>
      <c r="I21" s="36">
        <v>1036</v>
      </c>
      <c r="J21" s="42">
        <v>975</v>
      </c>
      <c r="K21" s="33" t="s">
        <v>39</v>
      </c>
      <c r="L21" s="36">
        <v>743</v>
      </c>
      <c r="M21" s="35">
        <f t="shared" si="1"/>
        <v>1604</v>
      </c>
      <c r="N21" s="36">
        <v>815</v>
      </c>
      <c r="O21" s="45">
        <v>789</v>
      </c>
    </row>
    <row r="22" spans="1:15" ht="17.25" customHeight="1">
      <c r="A22" s="28" t="s">
        <v>41</v>
      </c>
      <c r="B22" s="38">
        <v>1221</v>
      </c>
      <c r="C22" s="35">
        <f t="shared" si="2"/>
        <v>2949</v>
      </c>
      <c r="D22" s="38">
        <v>1507</v>
      </c>
      <c r="E22" s="39">
        <v>1442</v>
      </c>
      <c r="F22" s="30" t="s">
        <v>42</v>
      </c>
      <c r="G22" s="36">
        <v>273</v>
      </c>
      <c r="H22" s="35">
        <f t="shared" si="0"/>
        <v>650</v>
      </c>
      <c r="I22" s="36">
        <v>330</v>
      </c>
      <c r="J22" s="42">
        <v>320</v>
      </c>
      <c r="K22" s="30" t="s">
        <v>40</v>
      </c>
      <c r="L22" s="36">
        <v>5</v>
      </c>
      <c r="M22" s="35">
        <f t="shared" si="1"/>
        <v>17</v>
      </c>
      <c r="N22" s="36">
        <v>9</v>
      </c>
      <c r="O22" s="45">
        <v>8</v>
      </c>
    </row>
    <row r="23" spans="1:15" ht="17.25" customHeight="1">
      <c r="A23" s="28" t="s">
        <v>23</v>
      </c>
      <c r="B23" s="38">
        <v>1272</v>
      </c>
      <c r="C23" s="35">
        <f t="shared" si="2"/>
        <v>2699</v>
      </c>
      <c r="D23" s="38">
        <v>1451</v>
      </c>
      <c r="E23" s="39">
        <v>1248</v>
      </c>
      <c r="F23" s="30" t="s">
        <v>14</v>
      </c>
      <c r="G23" s="36">
        <v>557</v>
      </c>
      <c r="H23" s="35">
        <f t="shared" si="0"/>
        <v>1438</v>
      </c>
      <c r="I23" s="36">
        <v>716</v>
      </c>
      <c r="J23" s="42">
        <v>722</v>
      </c>
      <c r="K23" s="30" t="s">
        <v>43</v>
      </c>
      <c r="L23" s="36">
        <v>525</v>
      </c>
      <c r="M23" s="35">
        <f t="shared" si="1"/>
        <v>1219</v>
      </c>
      <c r="N23" s="36">
        <v>648</v>
      </c>
      <c r="O23" s="45">
        <v>571</v>
      </c>
    </row>
    <row r="24" spans="1:15" ht="17.25" customHeight="1">
      <c r="A24" s="28" t="s">
        <v>30</v>
      </c>
      <c r="B24" s="38">
        <v>184</v>
      </c>
      <c r="C24" s="35">
        <f t="shared" si="2"/>
        <v>468</v>
      </c>
      <c r="D24" s="38">
        <v>255</v>
      </c>
      <c r="E24" s="39">
        <v>213</v>
      </c>
      <c r="F24" s="30" t="s">
        <v>27</v>
      </c>
      <c r="G24" s="36">
        <v>1192</v>
      </c>
      <c r="H24" s="35">
        <f t="shared" si="0"/>
        <v>2823</v>
      </c>
      <c r="I24" s="36">
        <v>1488</v>
      </c>
      <c r="J24" s="42">
        <v>1335</v>
      </c>
      <c r="K24" s="30" t="s">
        <v>14</v>
      </c>
      <c r="L24" s="36">
        <v>1094</v>
      </c>
      <c r="M24" s="35">
        <f t="shared" si="1"/>
        <v>2567</v>
      </c>
      <c r="N24" s="36">
        <v>1310</v>
      </c>
      <c r="O24" s="45">
        <v>1257</v>
      </c>
    </row>
    <row r="25" spans="1:15" ht="17.25" customHeight="1">
      <c r="A25" s="28" t="s">
        <v>32</v>
      </c>
      <c r="B25" s="38">
        <v>1770</v>
      </c>
      <c r="C25" s="35">
        <f t="shared" si="2"/>
        <v>4673</v>
      </c>
      <c r="D25" s="38">
        <v>2370</v>
      </c>
      <c r="E25" s="39">
        <v>2303</v>
      </c>
      <c r="F25" s="30" t="s">
        <v>44</v>
      </c>
      <c r="G25" s="36">
        <v>793</v>
      </c>
      <c r="H25" s="35">
        <f t="shared" si="0"/>
        <v>1738</v>
      </c>
      <c r="I25" s="36">
        <v>895</v>
      </c>
      <c r="J25" s="42">
        <v>843</v>
      </c>
      <c r="K25" s="30" t="s">
        <v>27</v>
      </c>
      <c r="L25" s="36">
        <v>1095</v>
      </c>
      <c r="M25" s="35">
        <f t="shared" si="1"/>
        <v>2781</v>
      </c>
      <c r="N25" s="36">
        <v>1394</v>
      </c>
      <c r="O25" s="45">
        <v>1387</v>
      </c>
    </row>
    <row r="26" spans="1:15" ht="17.25" customHeight="1">
      <c r="A26" s="28" t="s">
        <v>35</v>
      </c>
      <c r="B26" s="38">
        <v>313</v>
      </c>
      <c r="C26" s="35">
        <f t="shared" si="2"/>
        <v>795</v>
      </c>
      <c r="D26" s="38">
        <v>398</v>
      </c>
      <c r="E26" s="39">
        <v>397</v>
      </c>
      <c r="F26" s="30" t="s">
        <v>24</v>
      </c>
      <c r="G26" s="36">
        <v>387</v>
      </c>
      <c r="H26" s="35">
        <f t="shared" si="0"/>
        <v>847</v>
      </c>
      <c r="I26" s="36">
        <v>476</v>
      </c>
      <c r="J26" s="42">
        <v>371</v>
      </c>
      <c r="K26" s="30" t="s">
        <v>29</v>
      </c>
      <c r="L26" s="36">
        <v>732</v>
      </c>
      <c r="M26" s="35">
        <f t="shared" si="1"/>
        <v>1947</v>
      </c>
      <c r="N26" s="36">
        <v>993</v>
      </c>
      <c r="O26" s="45">
        <v>954</v>
      </c>
    </row>
    <row r="27" spans="1:15" ht="17.25" customHeight="1">
      <c r="A27" s="28" t="s">
        <v>46</v>
      </c>
      <c r="B27" s="38">
        <v>373</v>
      </c>
      <c r="C27" s="35">
        <f t="shared" si="2"/>
        <v>839</v>
      </c>
      <c r="D27" s="38">
        <v>441</v>
      </c>
      <c r="E27" s="39">
        <v>398</v>
      </c>
      <c r="F27" s="30" t="s">
        <v>26</v>
      </c>
      <c r="G27" s="36">
        <v>1403</v>
      </c>
      <c r="H27" s="35">
        <f t="shared" si="0"/>
        <v>3745</v>
      </c>
      <c r="I27" s="36">
        <v>1900</v>
      </c>
      <c r="J27" s="42">
        <v>1845</v>
      </c>
      <c r="K27" s="30" t="s">
        <v>45</v>
      </c>
      <c r="L27" s="36">
        <v>0</v>
      </c>
      <c r="M27" s="35">
        <f t="shared" si="1"/>
        <v>0</v>
      </c>
      <c r="N27" s="36">
        <v>0</v>
      </c>
      <c r="O27" s="45">
        <v>0</v>
      </c>
    </row>
    <row r="28" spans="1:15" ht="17.25" customHeight="1">
      <c r="A28" s="28" t="s">
        <v>23</v>
      </c>
      <c r="B28" s="38">
        <v>792</v>
      </c>
      <c r="C28" s="35">
        <f t="shared" si="2"/>
        <v>1912</v>
      </c>
      <c r="D28" s="38">
        <v>980</v>
      </c>
      <c r="E28" s="39">
        <v>932</v>
      </c>
      <c r="F28" s="30" t="s">
        <v>48</v>
      </c>
      <c r="G28" s="36">
        <v>860</v>
      </c>
      <c r="H28" s="35">
        <f t="shared" si="0"/>
        <v>1884</v>
      </c>
      <c r="I28" s="36">
        <v>976</v>
      </c>
      <c r="J28" s="42">
        <v>908</v>
      </c>
      <c r="K28" s="30" t="s">
        <v>47</v>
      </c>
      <c r="L28" s="36">
        <v>489</v>
      </c>
      <c r="M28" s="35">
        <f t="shared" si="1"/>
        <v>1153</v>
      </c>
      <c r="N28" s="36">
        <v>604</v>
      </c>
      <c r="O28" s="45">
        <v>549</v>
      </c>
    </row>
    <row r="29" spans="1:15" ht="17.25" customHeight="1">
      <c r="A29" s="28" t="s">
        <v>30</v>
      </c>
      <c r="B29" s="38">
        <v>594</v>
      </c>
      <c r="C29" s="35">
        <f t="shared" si="2"/>
        <v>1406</v>
      </c>
      <c r="D29" s="38">
        <v>731</v>
      </c>
      <c r="E29" s="39">
        <v>675</v>
      </c>
      <c r="F29" s="30" t="s">
        <v>77</v>
      </c>
      <c r="G29" s="36">
        <v>659</v>
      </c>
      <c r="H29" s="35">
        <f t="shared" si="0"/>
        <v>1535</v>
      </c>
      <c r="I29" s="36">
        <v>782</v>
      </c>
      <c r="J29" s="42">
        <v>753</v>
      </c>
      <c r="K29" s="31" t="s">
        <v>14</v>
      </c>
      <c r="L29" s="36">
        <v>543</v>
      </c>
      <c r="M29" s="35">
        <f t="shared" si="1"/>
        <v>1440</v>
      </c>
      <c r="N29" s="36">
        <v>719</v>
      </c>
      <c r="O29" s="45">
        <v>721</v>
      </c>
    </row>
    <row r="30" spans="1:15" ht="17.25" customHeight="1">
      <c r="A30" s="28" t="s">
        <v>32</v>
      </c>
      <c r="B30" s="38">
        <v>573</v>
      </c>
      <c r="C30" s="36">
        <f t="shared" si="2"/>
        <v>1289</v>
      </c>
      <c r="D30" s="38">
        <v>683</v>
      </c>
      <c r="E30" s="51">
        <v>606</v>
      </c>
      <c r="F30" s="30" t="s">
        <v>27</v>
      </c>
      <c r="G30" s="36">
        <v>594</v>
      </c>
      <c r="H30" s="36">
        <f t="shared" si="0"/>
        <v>1497</v>
      </c>
      <c r="I30" s="60">
        <v>753</v>
      </c>
      <c r="J30" s="37">
        <v>744</v>
      </c>
      <c r="K30" s="33" t="s">
        <v>49</v>
      </c>
      <c r="L30" s="36">
        <v>577</v>
      </c>
      <c r="M30" s="35">
        <f t="shared" si="1"/>
        <v>1351</v>
      </c>
      <c r="N30" s="36">
        <v>720</v>
      </c>
      <c r="O30" s="45">
        <v>631</v>
      </c>
    </row>
    <row r="31" spans="1:15" ht="17.25" customHeight="1" thickBot="1">
      <c r="A31" s="57" t="s">
        <v>74</v>
      </c>
      <c r="B31" s="52">
        <v>771</v>
      </c>
      <c r="C31" s="53">
        <f t="shared" si="2"/>
        <v>1736</v>
      </c>
      <c r="D31" s="52">
        <v>916</v>
      </c>
      <c r="E31" s="54">
        <v>820</v>
      </c>
      <c r="F31" s="58" t="s">
        <v>75</v>
      </c>
      <c r="G31" s="53">
        <v>621</v>
      </c>
      <c r="H31" s="53">
        <f t="shared" si="0"/>
        <v>1499</v>
      </c>
      <c r="I31" s="40">
        <v>794</v>
      </c>
      <c r="J31" s="55">
        <v>705</v>
      </c>
      <c r="K31" s="34" t="s">
        <v>50</v>
      </c>
      <c r="L31" s="40">
        <v>126</v>
      </c>
      <c r="M31" s="40">
        <f t="shared" si="1"/>
        <v>325</v>
      </c>
      <c r="N31" s="40">
        <v>179</v>
      </c>
      <c r="O31" s="46">
        <v>146</v>
      </c>
    </row>
    <row r="32" spans="1:15" ht="17.25" customHeight="1">
      <c r="A32" s="13"/>
      <c r="B32" s="23"/>
      <c r="C32" s="23"/>
      <c r="D32" s="23"/>
      <c r="E32" s="23"/>
      <c r="F32" s="13"/>
      <c r="G32" s="23"/>
      <c r="H32" s="23"/>
      <c r="I32" s="23"/>
      <c r="J32" s="23"/>
      <c r="K32" s="13"/>
      <c r="L32" s="13"/>
      <c r="M32" s="13"/>
      <c r="N32" s="13"/>
      <c r="O32" s="13"/>
    </row>
    <row r="33" spans="1:15" ht="16.5" customHeight="1">
      <c r="A33" s="62" t="s">
        <v>76</v>
      </c>
      <c r="B33" s="64" t="s">
        <v>51</v>
      </c>
      <c r="C33" s="65"/>
      <c r="D33" s="65"/>
      <c r="E33" s="66"/>
      <c r="F33" s="13"/>
      <c r="G33" s="64" t="s">
        <v>52</v>
      </c>
      <c r="H33" s="67"/>
      <c r="I33" s="68" t="s">
        <v>53</v>
      </c>
      <c r="J33" s="66"/>
      <c r="K33" s="13"/>
      <c r="L33" s="14" t="s">
        <v>54</v>
      </c>
      <c r="M33" s="14" t="s">
        <v>55</v>
      </c>
      <c r="N33" s="14" t="s">
        <v>56</v>
      </c>
      <c r="O33" s="13"/>
    </row>
    <row r="34" spans="1:15" ht="17.25" customHeight="1">
      <c r="A34" s="63"/>
      <c r="B34" s="24" t="s">
        <v>1</v>
      </c>
      <c r="C34" s="25" t="s">
        <v>57</v>
      </c>
      <c r="D34" s="25" t="s">
        <v>3</v>
      </c>
      <c r="E34" s="25" t="s">
        <v>4</v>
      </c>
      <c r="F34" s="13"/>
      <c r="G34" s="25" t="s">
        <v>58</v>
      </c>
      <c r="H34" s="26" t="s">
        <v>59</v>
      </c>
      <c r="I34" s="27" t="s">
        <v>60</v>
      </c>
      <c r="J34" s="25" t="s">
        <v>61</v>
      </c>
      <c r="K34" s="13"/>
      <c r="L34" s="47">
        <v>81</v>
      </c>
      <c r="M34" s="47">
        <v>30</v>
      </c>
      <c r="N34" s="47">
        <v>1</v>
      </c>
      <c r="O34" s="13"/>
    </row>
    <row r="35" spans="1:15" ht="17.25" customHeight="1">
      <c r="A35" s="59" t="s">
        <v>64</v>
      </c>
      <c r="B35" s="48">
        <v>638</v>
      </c>
      <c r="C35" s="48">
        <v>651</v>
      </c>
      <c r="D35" s="48">
        <v>219</v>
      </c>
      <c r="E35" s="48">
        <v>432</v>
      </c>
      <c r="F35" s="13"/>
      <c r="G35" s="48">
        <v>96</v>
      </c>
      <c r="H35" s="49">
        <v>63</v>
      </c>
      <c r="I35" s="50">
        <v>1597</v>
      </c>
      <c r="J35" s="48">
        <v>979</v>
      </c>
      <c r="K35" s="13"/>
      <c r="L35" s="15" t="s">
        <v>62</v>
      </c>
      <c r="M35" s="15"/>
      <c r="N35" s="13"/>
      <c r="O35" s="13"/>
    </row>
    <row r="36" spans="1:15" ht="17.25" customHeight="1">
      <c r="A36" s="13"/>
      <c r="B36" s="13"/>
      <c r="C36" s="13"/>
      <c r="D36" s="13"/>
      <c r="E36" s="13"/>
      <c r="F36" s="13"/>
      <c r="G36" s="25" t="s">
        <v>63</v>
      </c>
      <c r="H36" s="49">
        <f>G35-H35</f>
        <v>33</v>
      </c>
      <c r="I36" s="27" t="s">
        <v>63</v>
      </c>
      <c r="J36" s="48">
        <f>I35-J35</f>
        <v>618</v>
      </c>
      <c r="L36" s="13"/>
      <c r="M36" s="13"/>
      <c r="N36" s="13"/>
      <c r="O36" s="13"/>
    </row>
    <row r="37" ht="15" customHeight="1"/>
    <row r="39" ht="15" customHeight="1"/>
    <row r="40" ht="15" customHeight="1"/>
    <row r="41" ht="15" customHeight="1"/>
  </sheetData>
  <mergeCells count="5">
    <mergeCell ref="A1:O1"/>
    <mergeCell ref="A33:A34"/>
    <mergeCell ref="B33:E33"/>
    <mergeCell ref="G33:H33"/>
    <mergeCell ref="I33:J33"/>
  </mergeCells>
  <printOptions/>
  <pageMargins left="0.7874015748031497" right="0.47" top="0.5905511811023623" bottom="0.5905511811023623" header="0.5905511811023623" footer="0.984251968503937"/>
  <pageSetup horizontalDpi="300" verticalDpi="300" orientation="landscape" paperSize="9" scale="85" r:id="rId1"/>
  <headerFooter alignWithMargins="0">
    <oddHeader>&amp;C&amp;18朝霞市町（丁）・大字別世帯、人口一覧表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2007-05-15T05:06:26Z</cp:lastPrinted>
  <dcterms:created xsi:type="dcterms:W3CDTF">1999-04-14T02:17:46Z</dcterms:created>
  <dcterms:modified xsi:type="dcterms:W3CDTF">2007-05-15T05:06:30Z</dcterms:modified>
  <cp:category/>
  <cp:version/>
  <cp:contentType/>
  <cp:contentStatus/>
</cp:coreProperties>
</file>