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R2.2.1" sheetId="2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<sst xmlns="http://schemas.openxmlformats.org/spreadsheetml/2006/main" xmlns:r="http://schemas.openxmlformats.org/officeDocument/2006/relationships" count="71" uniqueCount="71">
  <si>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</si>
  <si>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</si>
  <si>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</si>
  <si>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</si>
  <si>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</si>
  <si>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</si>
  <si>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</si>
  <si>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</si>
  <si>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</si>
  <si>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color auto="1"/>
        <rFont val="ＭＳ Ｐゴシック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</si>
  <si>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</si>
  <si>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</si>
  <si>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</si>
  <si>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</si>
  <si>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</si>
  <si>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</si>
  <si>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</si>
  <si>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</si>
  <si>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</si>
  <si>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</si>
  <si>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</si>
  <si>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</si>
  <si>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</si>
  <si>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</si>
  <si>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</si>
  <si>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</si>
  <si>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</si>
  <si>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</si>
  <si>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</si>
  <si>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</si>
  <si>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</si>
  <si>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</si>
  <si>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</si>
  <si>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</si>
  <si>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</si>
  <si>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</si>
  <si>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</si>
  <si>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</si>
  <si>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</si>
  <si>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</si>
  <si>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</si>
  <si>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</si>
  <si>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</si>
  <si>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</si>
  <si>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</si>
  <si>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</si>
  <si>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</si>
  <si>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</si>
  <si>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</si>
  <si>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</si>
  <si>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</si>
  <si>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</si>
  <si>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</si>
  <si>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</si>
  <si>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</si>
  <si>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</si>
  <si>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</si>
  <si>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</si>
  <si>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</si>
  <si>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</si>
  <si>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</si>
  <si>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</si>
  <si>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</si>
  <si>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</si>
  <si>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</si>
  <si>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</si>
  <si>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</si>
  <si>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</si>
  <si>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</si>
  <si>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</si>
  <si>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令和２年２月１日現在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</si>
</sst>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;&quot;△ &quot;#,##0"/>
    <numFmt numFmtId="178" formatCode="#,##0_ "/>
    <numFmt numFmtId="177" formatCode="#,##0_);[Red]\(#,##0\)"/>
  </numFmts>
  <fonts count="9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22"/>
      <color auto="1"/>
      <name val="ＭＳ Ｐゴシック"/>
    </font>
    <font>
      <sz val="16"/>
      <color auto="1"/>
      <name val="ＭＳ Ｐゴシック"/>
    </font>
    <font>
      <sz val="14"/>
      <color auto="1"/>
      <name val="ＭＳ Ｐゴシック"/>
    </font>
    <font>
      <b/>
      <sz val="11"/>
      <color auto="1"/>
      <name val="ＭＳ Ｐゴシック"/>
    </font>
    <font>
      <sz val="11"/>
      <color indexed="9"/>
      <name val="ＭＳ Ｐゴシック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6" fontId="3" fillId="0" borderId="0" xfId="0" applyNumberFormat="1" applyFont="1" applyAlignment="1">
      <alignment horizontal="left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7" fontId="0" fillId="0" borderId="7" xfId="0" applyNumberFormat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9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2" xfId="0" applyNumberFormat="1" applyFont="1" applyBorder="1"/>
    <xf numFmtId="177" fontId="0" fillId="0" borderId="13" xfId="0" applyNumberFormat="1" applyBorder="1" applyAlignment="1">
      <alignment horizontal="center" vertical="center"/>
    </xf>
    <xf numFmtId="177" fontId="5" fillId="0" borderId="14" xfId="1" applyNumberFormat="1" applyFont="1" applyBorder="1" applyAlignment="1">
      <alignment horizontal="right" vertical="center"/>
    </xf>
    <xf numFmtId="177" fontId="1" fillId="0" borderId="15" xfId="1" applyNumberFormat="1" applyFont="1" applyBorder="1" applyAlignment="1">
      <alignment horizontal="center" vertical="center"/>
    </xf>
    <xf numFmtId="177" fontId="1" fillId="0" borderId="16" xfId="1" applyNumberFormat="1" applyFont="1" applyBorder="1" applyAlignment="1">
      <alignment horizontal="center" vertical="center"/>
    </xf>
    <xf numFmtId="178" fontId="5" fillId="0" borderId="14" xfId="0" applyNumberFormat="1" applyFont="1" applyBorder="1"/>
    <xf numFmtId="178" fontId="5" fillId="0" borderId="17" xfId="0" applyNumberFormat="1" applyFont="1" applyBorder="1"/>
    <xf numFmtId="177" fontId="0" fillId="0" borderId="18" xfId="0" applyNumberFormat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7" fontId="0" fillId="2" borderId="2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0" fillId="2" borderId="25" xfId="0" applyNumberFormat="1" applyFill="1" applyBorder="1" applyAlignment="1">
      <alignment horizontal="center" vertical="center"/>
    </xf>
    <xf numFmtId="177" fontId="5" fillId="0" borderId="26" xfId="0" applyNumberFormat="1" applyFont="1" applyBorder="1"/>
    <xf numFmtId="177" fontId="5" fillId="0" borderId="9" xfId="0" applyNumberFormat="1" applyFont="1" applyBorder="1"/>
    <xf numFmtId="177" fontId="5" fillId="0" borderId="12" xfId="0" applyNumberFormat="1" applyFont="1" applyBorder="1"/>
    <xf numFmtId="176" fontId="5" fillId="0" borderId="27" xfId="1" applyNumberFormat="1" applyFont="1" applyBorder="1" applyAlignment="1">
      <alignment horizontal="center" vertical="center"/>
    </xf>
    <xf numFmtId="177" fontId="5" fillId="0" borderId="26" xfId="1" applyNumberFormat="1" applyFont="1" applyBorder="1" applyAlignment="1">
      <alignment horizontal="right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28" xfId="1" applyNumberFormat="1" applyFont="1" applyBorder="1" applyAlignment="1">
      <alignment horizontal="center" vertical="center" shrinkToFit="1"/>
    </xf>
    <xf numFmtId="176" fontId="5" fillId="0" borderId="28" xfId="1" applyNumberFormat="1" applyFont="1" applyBorder="1" applyAlignment="1">
      <alignment horizontal="center" vertical="center"/>
    </xf>
    <xf numFmtId="177" fontId="5" fillId="0" borderId="29" xfId="0" applyNumberFormat="1" applyFont="1" applyBorder="1"/>
    <xf numFmtId="177" fontId="5" fillId="0" borderId="14" xfId="0" applyNumberFormat="1" applyFont="1" applyBorder="1"/>
    <xf numFmtId="177" fontId="5" fillId="0" borderId="17" xfId="0" applyNumberFormat="1" applyFont="1" applyBorder="1"/>
    <xf numFmtId="176" fontId="1" fillId="0" borderId="9" xfId="1" applyNumberFormat="1" applyFont="1" applyBorder="1" applyAlignment="1">
      <alignment horizontal="center" vertical="center" shrinkToFit="1"/>
    </xf>
    <xf numFmtId="177" fontId="8" fillId="2" borderId="20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7" fontId="8" fillId="2" borderId="31" xfId="0" applyNumberFormat="1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6" fontId="8" fillId="0" borderId="33" xfId="0" applyNumberFormat="1" applyFont="1" applyBorder="1" applyAlignment="1">
      <alignment horizontal="right"/>
    </xf>
    <xf numFmtId="177" fontId="0" fillId="0" borderId="34" xfId="0" applyNumberFormat="1" applyBorder="1" applyAlignment="1">
      <alignment horizontal="center" vertical="center"/>
    </xf>
    <xf numFmtId="177" fontId="5" fillId="0" borderId="35" xfId="0" applyNumberFormat="1" applyFont="1" applyBorder="1"/>
    <xf numFmtId="177" fontId="5" fillId="0" borderId="36" xfId="0" applyNumberFormat="1" applyFont="1" applyBorder="1"/>
    <xf numFmtId="177" fontId="5" fillId="0" borderId="36" xfId="1" applyNumberFormat="1" applyFont="1" applyBorder="1" applyAlignment="1">
      <alignment horizontal="right" vertical="center"/>
    </xf>
    <xf numFmtId="177" fontId="5" fillId="0" borderId="37" xfId="0" applyNumberFormat="1" applyFont="1" applyBorder="1"/>
    <xf numFmtId="176" fontId="0" fillId="0" borderId="0" xfId="0" applyNumberFormat="1" applyAlignment="1">
      <alignment horizontal="center"/>
    </xf>
  </cellXfs>
  <cellStyles count="2">
    <cellStyle name="桁区切り 2" xfId="1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S36"/>
  <sheetViews>
    <sheetView tabSelected="1" zoomScale="85" zoomScaleNormal="85" workbookViewId="0">
      <selection activeCell="H18" sqref="H18"/>
    </sheetView>
  </sheetViews>
  <sheetFormatPr defaultRowHeight="13.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 customWidth="1"/>
  </cols>
  <sheetData>
    <row r="1" spans="1:19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4.25">
      <c r="O2" s="57" t="s">
        <v>70</v>
      </c>
      <c r="P2" s="57"/>
      <c r="Q2" s="57"/>
    </row>
    <row r="3" spans="1:19" ht="20.25" customHeight="1">
      <c r="A3" s="3" t="s">
        <v>1</v>
      </c>
      <c r="B3" s="11" t="s">
        <v>26</v>
      </c>
      <c r="C3" s="11" t="s">
        <v>31</v>
      </c>
      <c r="D3" s="11" t="s">
        <v>29</v>
      </c>
      <c r="E3" s="24" t="s">
        <v>32</v>
      </c>
      <c r="F3" s="30" t="s">
        <v>1</v>
      </c>
      <c r="G3" s="35"/>
      <c r="H3" s="11" t="s">
        <v>26</v>
      </c>
      <c r="I3" s="11" t="s">
        <v>31</v>
      </c>
      <c r="J3" s="11" t="s">
        <v>29</v>
      </c>
      <c r="K3" s="24" t="s">
        <v>32</v>
      </c>
      <c r="L3" s="30" t="s">
        <v>1</v>
      </c>
      <c r="M3" s="35"/>
      <c r="N3" s="11" t="s">
        <v>26</v>
      </c>
      <c r="O3" s="11" t="s">
        <v>31</v>
      </c>
      <c r="P3" s="11" t="s">
        <v>29</v>
      </c>
      <c r="Q3" s="58" t="s">
        <v>32</v>
      </c>
    </row>
    <row r="4" spans="1:19" ht="17.25" customHeight="1">
      <c r="A4" s="4" t="s">
        <v>4</v>
      </c>
      <c r="B4" s="12">
        <f>SUM(B9:B31,H4:H31,N4:N31)</f>
        <v>66671</v>
      </c>
      <c r="C4" s="12">
        <f>D4+E4</f>
        <v>141933</v>
      </c>
      <c r="D4" s="12">
        <f>SUM(D9:D31,J4:J31,P4:P31)</f>
        <v>71546</v>
      </c>
      <c r="E4" s="12">
        <f>SUM(E9:E31,K4:K31,Q4:Q31)</f>
        <v>70387</v>
      </c>
      <c r="F4" s="31" t="s">
        <v>20</v>
      </c>
      <c r="G4" s="36"/>
      <c r="H4" s="39">
        <v>971</v>
      </c>
      <c r="I4" s="43">
        <v>2209</v>
      </c>
      <c r="J4" s="39">
        <v>1123</v>
      </c>
      <c r="K4" s="47">
        <v>1086</v>
      </c>
      <c r="L4" s="31" t="s">
        <v>11</v>
      </c>
      <c r="M4" s="53"/>
      <c r="N4" s="39">
        <v>656</v>
      </c>
      <c r="O4" s="43">
        <v>1330</v>
      </c>
      <c r="P4" s="39">
        <v>686</v>
      </c>
      <c r="Q4" s="59">
        <v>644</v>
      </c>
    </row>
    <row r="5" spans="1:19" ht="17.25" customHeight="1">
      <c r="A5" s="5" t="s">
        <v>2</v>
      </c>
      <c r="B5" s="12">
        <f>B4-B6-B7</f>
        <v>63626</v>
      </c>
      <c r="C5" s="12">
        <f>SUM(D5:E5)</f>
        <v>137765</v>
      </c>
      <c r="D5" s="12">
        <v>69442</v>
      </c>
      <c r="E5" s="12">
        <v>68323</v>
      </c>
      <c r="F5" s="32" t="s">
        <v>38</v>
      </c>
      <c r="G5" s="37"/>
      <c r="H5" s="40">
        <v>805</v>
      </c>
      <c r="I5" s="13">
        <v>1811</v>
      </c>
      <c r="J5" s="40">
        <v>901</v>
      </c>
      <c r="K5" s="48">
        <v>910</v>
      </c>
      <c r="L5" s="32" t="s">
        <v>37</v>
      </c>
      <c r="M5" s="54"/>
      <c r="N5" s="40">
        <v>1078</v>
      </c>
      <c r="O5" s="13">
        <v>1982</v>
      </c>
      <c r="P5" s="40">
        <v>980</v>
      </c>
      <c r="Q5" s="60">
        <v>1002</v>
      </c>
      <c r="R5" s="63"/>
      <c r="S5" s="63"/>
    </row>
    <row r="6" spans="1:19" ht="17.25" customHeight="1">
      <c r="A6" s="5" t="s">
        <v>0</v>
      </c>
      <c r="B6" s="13">
        <v>2380</v>
      </c>
      <c r="C6" s="12">
        <f>SUM(D6:E6)</f>
        <v>4168</v>
      </c>
      <c r="D6" s="13">
        <v>2104</v>
      </c>
      <c r="E6" s="25">
        <v>2064</v>
      </c>
      <c r="F6" s="32" t="s">
        <v>39</v>
      </c>
      <c r="G6" s="37"/>
      <c r="H6" s="40">
        <v>239</v>
      </c>
      <c r="I6" s="13">
        <v>349</v>
      </c>
      <c r="J6" s="40">
        <v>243</v>
      </c>
      <c r="K6" s="48">
        <v>106</v>
      </c>
      <c r="L6" s="32" t="s">
        <v>38</v>
      </c>
      <c r="M6" s="54"/>
      <c r="N6" s="40">
        <v>2011</v>
      </c>
      <c r="O6" s="13">
        <v>4329</v>
      </c>
      <c r="P6" s="40">
        <v>2176</v>
      </c>
      <c r="Q6" s="60">
        <v>2153</v>
      </c>
    </row>
    <row r="7" spans="1:19" ht="17.25" customHeight="1">
      <c r="A7" s="5" t="s">
        <v>7</v>
      </c>
      <c r="B7" s="13">
        <v>665</v>
      </c>
      <c r="C7" s="18"/>
      <c r="D7" s="21"/>
      <c r="E7" s="26"/>
      <c r="F7" s="32" t="s">
        <v>40</v>
      </c>
      <c r="G7" s="37"/>
      <c r="H7" s="13">
        <v>0</v>
      </c>
      <c r="I7" s="13">
        <v>0</v>
      </c>
      <c r="J7" s="13">
        <v>0</v>
      </c>
      <c r="K7" s="25">
        <v>0</v>
      </c>
      <c r="L7" s="32" t="s">
        <v>14</v>
      </c>
      <c r="M7" s="54"/>
      <c r="N7" s="40">
        <v>728</v>
      </c>
      <c r="O7" s="13">
        <v>1767</v>
      </c>
      <c r="P7" s="40">
        <v>882</v>
      </c>
      <c r="Q7" s="60">
        <v>885</v>
      </c>
    </row>
    <row r="8" spans="1:19" ht="17.25" customHeight="1">
      <c r="A8" s="6"/>
      <c r="B8" s="14"/>
      <c r="C8" s="19"/>
      <c r="D8" s="14"/>
      <c r="E8" s="27"/>
      <c r="F8" s="32" t="s">
        <v>41</v>
      </c>
      <c r="G8" s="37"/>
      <c r="H8" s="40">
        <v>31</v>
      </c>
      <c r="I8" s="13">
        <v>50</v>
      </c>
      <c r="J8" s="40">
        <v>29</v>
      </c>
      <c r="K8" s="48">
        <v>21</v>
      </c>
      <c r="L8" s="32" t="s">
        <v>60</v>
      </c>
      <c r="M8" s="54"/>
      <c r="N8" s="40">
        <v>57</v>
      </c>
      <c r="O8" s="13">
        <v>78</v>
      </c>
      <c r="P8" s="40">
        <v>36</v>
      </c>
      <c r="Q8" s="60">
        <v>42</v>
      </c>
    </row>
    <row r="9" spans="1:19" ht="17.25" customHeight="1">
      <c r="A9" s="7" t="s">
        <v>9</v>
      </c>
      <c r="B9" s="13">
        <v>3382</v>
      </c>
      <c r="C9" s="13">
        <v>7079</v>
      </c>
      <c r="D9" s="22">
        <v>3540</v>
      </c>
      <c r="E9" s="28">
        <v>3539</v>
      </c>
      <c r="F9" s="32" t="s">
        <v>16</v>
      </c>
      <c r="G9" s="37"/>
      <c r="H9" s="40">
        <v>4</v>
      </c>
      <c r="I9" s="13">
        <v>8</v>
      </c>
      <c r="J9" s="40">
        <v>4</v>
      </c>
      <c r="K9" s="48">
        <v>4</v>
      </c>
      <c r="L9" s="32" t="s">
        <v>36</v>
      </c>
      <c r="M9" s="54"/>
      <c r="N9" s="40">
        <v>443</v>
      </c>
      <c r="O9" s="13">
        <v>955</v>
      </c>
      <c r="P9" s="40">
        <v>487</v>
      </c>
      <c r="Q9" s="60">
        <v>468</v>
      </c>
    </row>
    <row r="10" spans="1:19" ht="17.25" customHeight="1">
      <c r="A10" s="7" t="s">
        <v>10</v>
      </c>
      <c r="B10" s="13">
        <v>2994</v>
      </c>
      <c r="C10" s="13">
        <v>5617</v>
      </c>
      <c r="D10" s="22">
        <v>2774</v>
      </c>
      <c r="E10" s="28">
        <v>2843</v>
      </c>
      <c r="F10" s="32" t="s">
        <v>42</v>
      </c>
      <c r="G10" s="37"/>
      <c r="H10" s="40">
        <v>11</v>
      </c>
      <c r="I10" s="13">
        <v>20</v>
      </c>
      <c r="J10" s="40">
        <v>14</v>
      </c>
      <c r="K10" s="48">
        <v>6</v>
      </c>
      <c r="L10" s="32" t="s">
        <v>33</v>
      </c>
      <c r="M10" s="54"/>
      <c r="N10" s="40">
        <v>645</v>
      </c>
      <c r="O10" s="13">
        <v>1428</v>
      </c>
      <c r="P10" s="40">
        <v>706</v>
      </c>
      <c r="Q10" s="60">
        <v>722</v>
      </c>
    </row>
    <row r="11" spans="1:19" ht="17.25" customHeight="1">
      <c r="A11" s="7" t="s">
        <v>8</v>
      </c>
      <c r="B11" s="13">
        <v>751</v>
      </c>
      <c r="C11" s="13">
        <v>1609</v>
      </c>
      <c r="D11" s="22">
        <v>807</v>
      </c>
      <c r="E11" s="28">
        <v>802</v>
      </c>
      <c r="F11" s="32" t="s">
        <v>43</v>
      </c>
      <c r="G11" s="37"/>
      <c r="H11" s="40">
        <v>690</v>
      </c>
      <c r="I11" s="13">
        <v>690</v>
      </c>
      <c r="J11" s="40">
        <v>452</v>
      </c>
      <c r="K11" s="48">
        <v>238</v>
      </c>
      <c r="L11" s="32" t="s">
        <v>25</v>
      </c>
      <c r="M11" s="54"/>
      <c r="N11" s="40">
        <v>560</v>
      </c>
      <c r="O11" s="13">
        <v>1106</v>
      </c>
      <c r="P11" s="40">
        <v>527</v>
      </c>
      <c r="Q11" s="60">
        <v>579</v>
      </c>
    </row>
    <row r="12" spans="1:19" ht="17.25" customHeight="1">
      <c r="A12" s="7" t="s">
        <v>6</v>
      </c>
      <c r="B12" s="13">
        <v>877</v>
      </c>
      <c r="C12" s="13">
        <v>1421</v>
      </c>
      <c r="D12" s="22">
        <v>710</v>
      </c>
      <c r="E12" s="28">
        <v>711</v>
      </c>
      <c r="F12" s="32" t="s">
        <v>45</v>
      </c>
      <c r="G12" s="37"/>
      <c r="H12" s="40">
        <v>466</v>
      </c>
      <c r="I12" s="13">
        <v>1081</v>
      </c>
      <c r="J12" s="40">
        <v>516</v>
      </c>
      <c r="K12" s="48">
        <v>565</v>
      </c>
      <c r="L12" s="32" t="s">
        <v>33</v>
      </c>
      <c r="M12" s="54"/>
      <c r="N12" s="40">
        <v>644</v>
      </c>
      <c r="O12" s="13">
        <v>1217</v>
      </c>
      <c r="P12" s="40">
        <v>605</v>
      </c>
      <c r="Q12" s="60">
        <v>612</v>
      </c>
    </row>
    <row r="13" spans="1:19" ht="17.25" customHeight="1">
      <c r="A13" s="7" t="s">
        <v>13</v>
      </c>
      <c r="B13" s="13">
        <v>1349</v>
      </c>
      <c r="C13" s="13">
        <v>2528</v>
      </c>
      <c r="D13" s="22">
        <v>1221</v>
      </c>
      <c r="E13" s="28">
        <v>1307</v>
      </c>
      <c r="F13" s="32" t="s">
        <v>48</v>
      </c>
      <c r="G13" s="37"/>
      <c r="H13" s="40">
        <v>741</v>
      </c>
      <c r="I13" s="13">
        <v>1234</v>
      </c>
      <c r="J13" s="40">
        <v>634</v>
      </c>
      <c r="K13" s="48">
        <v>600</v>
      </c>
      <c r="L13" s="32" t="s">
        <v>51</v>
      </c>
      <c r="M13" s="54"/>
      <c r="N13" s="40">
        <v>357</v>
      </c>
      <c r="O13" s="13">
        <v>617</v>
      </c>
      <c r="P13" s="40">
        <v>320</v>
      </c>
      <c r="Q13" s="60">
        <v>297</v>
      </c>
    </row>
    <row r="14" spans="1:19" ht="17.25" customHeight="1">
      <c r="A14" s="7" t="s">
        <v>15</v>
      </c>
      <c r="B14" s="13">
        <v>1146</v>
      </c>
      <c r="C14" s="13">
        <v>2677</v>
      </c>
      <c r="D14" s="22">
        <v>1368</v>
      </c>
      <c r="E14" s="28">
        <v>1309</v>
      </c>
      <c r="F14" s="32" t="s">
        <v>30</v>
      </c>
      <c r="G14" s="37"/>
      <c r="H14" s="40">
        <v>646</v>
      </c>
      <c r="I14" s="13">
        <v>1203</v>
      </c>
      <c r="J14" s="40">
        <v>622</v>
      </c>
      <c r="K14" s="48">
        <v>581</v>
      </c>
      <c r="L14" s="32" t="s">
        <v>33</v>
      </c>
      <c r="M14" s="54"/>
      <c r="N14" s="40">
        <v>177</v>
      </c>
      <c r="O14" s="13">
        <v>364</v>
      </c>
      <c r="P14" s="40">
        <v>197</v>
      </c>
      <c r="Q14" s="60">
        <v>167</v>
      </c>
    </row>
    <row r="15" spans="1:19" ht="17.25" customHeight="1">
      <c r="A15" s="7" t="s">
        <v>13</v>
      </c>
      <c r="B15" s="13">
        <v>1124</v>
      </c>
      <c r="C15" s="13">
        <v>2433</v>
      </c>
      <c r="D15" s="22">
        <v>1274</v>
      </c>
      <c r="E15" s="28">
        <v>1159</v>
      </c>
      <c r="F15" s="32" t="s">
        <v>49</v>
      </c>
      <c r="G15" s="37"/>
      <c r="H15" s="40">
        <v>627</v>
      </c>
      <c r="I15" s="13">
        <v>1205</v>
      </c>
      <c r="J15" s="40">
        <v>589</v>
      </c>
      <c r="K15" s="48">
        <v>616</v>
      </c>
      <c r="L15" s="32" t="s">
        <v>61</v>
      </c>
      <c r="M15" s="54"/>
      <c r="N15" s="40">
        <v>441</v>
      </c>
      <c r="O15" s="13">
        <v>887</v>
      </c>
      <c r="P15" s="40">
        <v>467</v>
      </c>
      <c r="Q15" s="60">
        <v>420</v>
      </c>
    </row>
    <row r="16" spans="1:19" ht="17.25" customHeight="1">
      <c r="A16" s="7" t="s">
        <v>18</v>
      </c>
      <c r="B16" s="13">
        <v>1292</v>
      </c>
      <c r="C16" s="13">
        <v>3010</v>
      </c>
      <c r="D16" s="22">
        <v>1451</v>
      </c>
      <c r="E16" s="28">
        <v>1559</v>
      </c>
      <c r="F16" s="32" t="s">
        <v>48</v>
      </c>
      <c r="G16" s="37"/>
      <c r="H16" s="40">
        <v>447</v>
      </c>
      <c r="I16" s="13">
        <v>875</v>
      </c>
      <c r="J16" s="40">
        <v>424</v>
      </c>
      <c r="K16" s="48">
        <v>451</v>
      </c>
      <c r="L16" s="32" t="s">
        <v>47</v>
      </c>
      <c r="M16" s="54"/>
      <c r="N16" s="40">
        <v>651</v>
      </c>
      <c r="O16" s="13">
        <v>1552</v>
      </c>
      <c r="P16" s="40">
        <v>789</v>
      </c>
      <c r="Q16" s="60">
        <v>763</v>
      </c>
    </row>
    <row r="17" spans="1:17" ht="17.25" customHeight="1">
      <c r="A17" s="7" t="s">
        <v>12</v>
      </c>
      <c r="B17" s="13">
        <v>262</v>
      </c>
      <c r="C17" s="13">
        <v>509</v>
      </c>
      <c r="D17" s="22">
        <v>262</v>
      </c>
      <c r="E17" s="28">
        <v>247</v>
      </c>
      <c r="F17" s="32" t="s">
        <v>24</v>
      </c>
      <c r="G17" s="37"/>
      <c r="H17" s="40">
        <v>1806</v>
      </c>
      <c r="I17" s="13">
        <v>3961</v>
      </c>
      <c r="J17" s="40">
        <v>1945</v>
      </c>
      <c r="K17" s="48">
        <v>2016</v>
      </c>
      <c r="L17" s="32" t="s">
        <v>27</v>
      </c>
      <c r="M17" s="54"/>
      <c r="N17" s="40">
        <v>33</v>
      </c>
      <c r="O17" s="13">
        <v>58</v>
      </c>
      <c r="P17" s="40">
        <v>35</v>
      </c>
      <c r="Q17" s="60">
        <v>23</v>
      </c>
    </row>
    <row r="18" spans="1:17" ht="17.25" customHeight="1">
      <c r="A18" s="7" t="s">
        <v>19</v>
      </c>
      <c r="B18" s="13">
        <v>591</v>
      </c>
      <c r="C18" s="13">
        <v>1271</v>
      </c>
      <c r="D18" s="22">
        <v>663</v>
      </c>
      <c r="E18" s="28">
        <v>608</v>
      </c>
      <c r="F18" s="32" t="s">
        <v>33</v>
      </c>
      <c r="G18" s="37"/>
      <c r="H18" s="40">
        <v>1867</v>
      </c>
      <c r="I18" s="13">
        <v>3941</v>
      </c>
      <c r="J18" s="40">
        <v>1926</v>
      </c>
      <c r="K18" s="48">
        <v>2015</v>
      </c>
      <c r="L18" s="51" t="s">
        <v>17</v>
      </c>
      <c r="M18" s="55"/>
      <c r="N18" s="40">
        <v>1979</v>
      </c>
      <c r="O18" s="13">
        <v>4039</v>
      </c>
      <c r="P18" s="40">
        <v>1982</v>
      </c>
      <c r="Q18" s="60">
        <v>2057</v>
      </c>
    </row>
    <row r="19" spans="1:17" ht="17.25" customHeight="1">
      <c r="A19" s="7" t="s">
        <v>21</v>
      </c>
      <c r="B19" s="13">
        <v>910</v>
      </c>
      <c r="C19" s="13">
        <v>1846</v>
      </c>
      <c r="D19" s="22">
        <v>918</v>
      </c>
      <c r="E19" s="28">
        <v>928</v>
      </c>
      <c r="F19" s="32" t="s">
        <v>50</v>
      </c>
      <c r="G19" s="37"/>
      <c r="H19" s="40">
        <v>1925</v>
      </c>
      <c r="I19" s="13">
        <v>3831</v>
      </c>
      <c r="J19" s="40">
        <v>1872</v>
      </c>
      <c r="K19" s="48">
        <v>1959</v>
      </c>
      <c r="L19" s="51" t="s">
        <v>62</v>
      </c>
      <c r="M19" s="55"/>
      <c r="N19" s="40">
        <v>858</v>
      </c>
      <c r="O19" s="13">
        <v>1601</v>
      </c>
      <c r="P19" s="40">
        <v>788</v>
      </c>
      <c r="Q19" s="60">
        <v>813</v>
      </c>
    </row>
    <row r="20" spans="1:17" ht="17.25" customHeight="1">
      <c r="A20" s="7" t="s">
        <v>13</v>
      </c>
      <c r="B20" s="13">
        <v>1289</v>
      </c>
      <c r="C20" s="13">
        <v>2914</v>
      </c>
      <c r="D20" s="22">
        <v>1482</v>
      </c>
      <c r="E20" s="28">
        <v>1432</v>
      </c>
      <c r="F20" s="32" t="s">
        <v>47</v>
      </c>
      <c r="G20" s="37"/>
      <c r="H20" s="40">
        <v>771</v>
      </c>
      <c r="I20" s="13">
        <v>1636</v>
      </c>
      <c r="J20" s="40">
        <v>812</v>
      </c>
      <c r="K20" s="48">
        <v>824</v>
      </c>
      <c r="L20" s="51" t="s">
        <v>46</v>
      </c>
      <c r="M20" s="55"/>
      <c r="N20" s="40">
        <v>846</v>
      </c>
      <c r="O20" s="13">
        <v>1708</v>
      </c>
      <c r="P20" s="40">
        <v>850</v>
      </c>
      <c r="Q20" s="60">
        <v>858</v>
      </c>
    </row>
    <row r="21" spans="1:17" ht="17.25" customHeight="1">
      <c r="A21" s="7" t="s">
        <v>18</v>
      </c>
      <c r="B21" s="13">
        <v>448</v>
      </c>
      <c r="C21" s="13">
        <v>986</v>
      </c>
      <c r="D21" s="22">
        <v>489</v>
      </c>
      <c r="E21" s="28">
        <v>497</v>
      </c>
      <c r="F21" s="32" t="s">
        <v>52</v>
      </c>
      <c r="G21" s="37"/>
      <c r="H21" s="40">
        <v>924</v>
      </c>
      <c r="I21" s="13">
        <v>2085</v>
      </c>
      <c r="J21" s="40">
        <v>1029</v>
      </c>
      <c r="K21" s="48">
        <v>1056</v>
      </c>
      <c r="L21" s="51" t="s">
        <v>63</v>
      </c>
      <c r="M21" s="55"/>
      <c r="N21" s="40">
        <v>837</v>
      </c>
      <c r="O21" s="13">
        <v>1730</v>
      </c>
      <c r="P21" s="40">
        <v>840</v>
      </c>
      <c r="Q21" s="60">
        <v>890</v>
      </c>
    </row>
    <row r="22" spans="1:17" ht="17.25" customHeight="1">
      <c r="A22" s="7" t="s">
        <v>22</v>
      </c>
      <c r="B22" s="13">
        <v>1291</v>
      </c>
      <c r="C22" s="13">
        <v>2873</v>
      </c>
      <c r="D22" s="22">
        <v>1432</v>
      </c>
      <c r="E22" s="28">
        <v>1441</v>
      </c>
      <c r="F22" s="32" t="s">
        <v>53</v>
      </c>
      <c r="G22" s="37"/>
      <c r="H22" s="40">
        <v>295</v>
      </c>
      <c r="I22" s="13">
        <v>677</v>
      </c>
      <c r="J22" s="40">
        <v>350</v>
      </c>
      <c r="K22" s="48">
        <v>327</v>
      </c>
      <c r="L22" s="32" t="s">
        <v>64</v>
      </c>
      <c r="M22" s="54"/>
      <c r="N22" s="40">
        <v>35</v>
      </c>
      <c r="O22" s="13">
        <v>41</v>
      </c>
      <c r="P22" s="40">
        <v>9</v>
      </c>
      <c r="Q22" s="60">
        <v>32</v>
      </c>
    </row>
    <row r="23" spans="1:17" ht="17.25" customHeight="1">
      <c r="A23" s="7" t="s">
        <v>13</v>
      </c>
      <c r="B23" s="13">
        <v>1387</v>
      </c>
      <c r="C23" s="13">
        <v>2686</v>
      </c>
      <c r="D23" s="22">
        <v>1424</v>
      </c>
      <c r="E23" s="28">
        <v>1262</v>
      </c>
      <c r="F23" s="32" t="s">
        <v>33</v>
      </c>
      <c r="G23" s="37"/>
      <c r="H23" s="40">
        <v>595</v>
      </c>
      <c r="I23" s="13">
        <v>1464</v>
      </c>
      <c r="J23" s="40">
        <v>725</v>
      </c>
      <c r="K23" s="48">
        <v>739</v>
      </c>
      <c r="L23" s="32" t="s">
        <v>65</v>
      </c>
      <c r="M23" s="54"/>
      <c r="N23" s="40">
        <v>713</v>
      </c>
      <c r="O23" s="13">
        <v>1686</v>
      </c>
      <c r="P23" s="40">
        <v>870</v>
      </c>
      <c r="Q23" s="60">
        <v>816</v>
      </c>
    </row>
    <row r="24" spans="1:17" ht="17.25" customHeight="1">
      <c r="A24" s="7" t="s">
        <v>18</v>
      </c>
      <c r="B24" s="13">
        <v>241</v>
      </c>
      <c r="C24" s="13">
        <v>611</v>
      </c>
      <c r="D24" s="22">
        <v>311</v>
      </c>
      <c r="E24" s="28">
        <v>300</v>
      </c>
      <c r="F24" s="32" t="s">
        <v>50</v>
      </c>
      <c r="G24" s="37"/>
      <c r="H24" s="40">
        <v>1600</v>
      </c>
      <c r="I24" s="13">
        <v>3631</v>
      </c>
      <c r="J24" s="40">
        <v>1823</v>
      </c>
      <c r="K24" s="48">
        <v>1808</v>
      </c>
      <c r="L24" s="32" t="s">
        <v>33</v>
      </c>
      <c r="M24" s="54"/>
      <c r="N24" s="40">
        <v>1349</v>
      </c>
      <c r="O24" s="13">
        <v>2845</v>
      </c>
      <c r="P24" s="40">
        <v>1451</v>
      </c>
      <c r="Q24" s="60">
        <v>1394</v>
      </c>
    </row>
    <row r="25" spans="1:17" ht="17.25" customHeight="1">
      <c r="A25" s="7" t="s">
        <v>12</v>
      </c>
      <c r="B25" s="13">
        <v>1788</v>
      </c>
      <c r="C25" s="13">
        <v>4463</v>
      </c>
      <c r="D25" s="22">
        <v>2245</v>
      </c>
      <c r="E25" s="28">
        <v>2218</v>
      </c>
      <c r="F25" s="32" t="s">
        <v>54</v>
      </c>
      <c r="G25" s="37"/>
      <c r="H25" s="40">
        <v>1165</v>
      </c>
      <c r="I25" s="13">
        <v>2454</v>
      </c>
      <c r="J25" s="40">
        <v>1283</v>
      </c>
      <c r="K25" s="48">
        <v>1171</v>
      </c>
      <c r="L25" s="32" t="s">
        <v>50</v>
      </c>
      <c r="M25" s="54"/>
      <c r="N25" s="40">
        <v>1324</v>
      </c>
      <c r="O25" s="13">
        <v>3009</v>
      </c>
      <c r="P25" s="40">
        <v>1524</v>
      </c>
      <c r="Q25" s="60">
        <v>1485</v>
      </c>
    </row>
    <row r="26" spans="1:17" ht="17.25" customHeight="1">
      <c r="A26" s="7" t="s">
        <v>19</v>
      </c>
      <c r="B26" s="13">
        <v>389</v>
      </c>
      <c r="C26" s="13">
        <v>989</v>
      </c>
      <c r="D26" s="22">
        <v>499</v>
      </c>
      <c r="E26" s="28">
        <v>490</v>
      </c>
      <c r="F26" s="32" t="s">
        <v>48</v>
      </c>
      <c r="G26" s="37"/>
      <c r="H26" s="40">
        <v>604</v>
      </c>
      <c r="I26" s="13">
        <v>1238</v>
      </c>
      <c r="J26" s="40">
        <v>658</v>
      </c>
      <c r="K26" s="48">
        <v>580</v>
      </c>
      <c r="L26" s="32" t="s">
        <v>47</v>
      </c>
      <c r="M26" s="54"/>
      <c r="N26" s="40">
        <v>1103</v>
      </c>
      <c r="O26" s="13">
        <v>2801</v>
      </c>
      <c r="P26" s="40">
        <v>1422</v>
      </c>
      <c r="Q26" s="60">
        <v>1379</v>
      </c>
    </row>
    <row r="27" spans="1:17" ht="17.25" customHeight="1">
      <c r="A27" s="7" t="s">
        <v>5</v>
      </c>
      <c r="B27" s="13">
        <v>484</v>
      </c>
      <c r="C27" s="13">
        <v>988</v>
      </c>
      <c r="D27" s="22">
        <v>508</v>
      </c>
      <c r="E27" s="28">
        <v>480</v>
      </c>
      <c r="F27" s="32" t="s">
        <v>30</v>
      </c>
      <c r="G27" s="37"/>
      <c r="H27" s="40">
        <v>1658</v>
      </c>
      <c r="I27" s="13">
        <v>4033</v>
      </c>
      <c r="J27" s="40">
        <v>2014</v>
      </c>
      <c r="K27" s="48">
        <v>2019</v>
      </c>
      <c r="L27" s="32" t="s">
        <v>66</v>
      </c>
      <c r="M27" s="54"/>
      <c r="N27" s="13">
        <v>0</v>
      </c>
      <c r="O27" s="13">
        <v>0</v>
      </c>
      <c r="P27" s="13">
        <v>0</v>
      </c>
      <c r="Q27" s="61">
        <v>0</v>
      </c>
    </row>
    <row r="28" spans="1:17" ht="17.25" customHeight="1">
      <c r="A28" s="7" t="s">
        <v>13</v>
      </c>
      <c r="B28" s="13">
        <v>894</v>
      </c>
      <c r="C28" s="13">
        <v>2041</v>
      </c>
      <c r="D28" s="22">
        <v>1024</v>
      </c>
      <c r="E28" s="28">
        <v>1017</v>
      </c>
      <c r="F28" s="32" t="s">
        <v>56</v>
      </c>
      <c r="G28" s="37"/>
      <c r="H28" s="40">
        <v>1049</v>
      </c>
      <c r="I28" s="13">
        <v>2216</v>
      </c>
      <c r="J28" s="40">
        <v>1126</v>
      </c>
      <c r="K28" s="48">
        <v>1090</v>
      </c>
      <c r="L28" s="32" t="s">
        <v>67</v>
      </c>
      <c r="M28" s="54"/>
      <c r="N28" s="40">
        <v>533</v>
      </c>
      <c r="O28" s="13">
        <v>1127</v>
      </c>
      <c r="P28" s="40">
        <v>599</v>
      </c>
      <c r="Q28" s="60">
        <v>528</v>
      </c>
    </row>
    <row r="29" spans="1:17" ht="17.25" customHeight="1">
      <c r="A29" s="7" t="s">
        <v>18</v>
      </c>
      <c r="B29" s="13">
        <v>649</v>
      </c>
      <c r="C29" s="13">
        <v>1501</v>
      </c>
      <c r="D29" s="22">
        <v>747</v>
      </c>
      <c r="E29" s="28">
        <v>754</v>
      </c>
      <c r="F29" s="32" t="s">
        <v>33</v>
      </c>
      <c r="G29" s="37"/>
      <c r="H29" s="40">
        <v>813</v>
      </c>
      <c r="I29" s="13">
        <v>1754</v>
      </c>
      <c r="J29" s="40">
        <v>900</v>
      </c>
      <c r="K29" s="48">
        <v>854</v>
      </c>
      <c r="L29" s="32" t="s">
        <v>33</v>
      </c>
      <c r="M29" s="54"/>
      <c r="N29" s="40">
        <v>568</v>
      </c>
      <c r="O29" s="13">
        <v>1401</v>
      </c>
      <c r="P29" s="40">
        <v>688</v>
      </c>
      <c r="Q29" s="60">
        <v>713</v>
      </c>
    </row>
    <row r="30" spans="1:17" ht="17.25" customHeight="1">
      <c r="A30" s="7" t="s">
        <v>12</v>
      </c>
      <c r="B30" s="13">
        <v>675</v>
      </c>
      <c r="C30" s="13">
        <v>1594</v>
      </c>
      <c r="D30" s="22">
        <v>829</v>
      </c>
      <c r="E30" s="28">
        <v>765</v>
      </c>
      <c r="F30" s="32" t="s">
        <v>50</v>
      </c>
      <c r="G30" s="37"/>
      <c r="H30" s="40">
        <v>762</v>
      </c>
      <c r="I30" s="13">
        <v>1891</v>
      </c>
      <c r="J30" s="40">
        <v>936</v>
      </c>
      <c r="K30" s="48">
        <v>955</v>
      </c>
      <c r="L30" s="51" t="s">
        <v>68</v>
      </c>
      <c r="M30" s="55"/>
      <c r="N30" s="40">
        <v>589</v>
      </c>
      <c r="O30" s="13">
        <v>1187</v>
      </c>
      <c r="P30" s="40">
        <v>664</v>
      </c>
      <c r="Q30" s="60">
        <v>523</v>
      </c>
    </row>
    <row r="31" spans="1:17" ht="17.25" customHeight="1">
      <c r="A31" s="8" t="s">
        <v>19</v>
      </c>
      <c r="B31" s="13">
        <v>914</v>
      </c>
      <c r="C31" s="20">
        <v>2059</v>
      </c>
      <c r="D31" s="23">
        <v>1067</v>
      </c>
      <c r="E31" s="29">
        <v>992</v>
      </c>
      <c r="F31" s="33" t="s">
        <v>47</v>
      </c>
      <c r="G31" s="38"/>
      <c r="H31" s="41">
        <v>697</v>
      </c>
      <c r="I31" s="20">
        <v>1581</v>
      </c>
      <c r="J31" s="41">
        <v>828</v>
      </c>
      <c r="K31" s="49">
        <v>753</v>
      </c>
      <c r="L31" s="52" t="s">
        <v>69</v>
      </c>
      <c r="M31" s="56"/>
      <c r="N31" s="41">
        <v>120</v>
      </c>
      <c r="O31" s="20">
        <v>255</v>
      </c>
      <c r="P31" s="41">
        <v>143</v>
      </c>
      <c r="Q31" s="62">
        <v>112</v>
      </c>
    </row>
    <row r="32" spans="1:17" ht="23.25" customHeight="1">
      <c r="A32" s="9"/>
      <c r="B32" s="9"/>
      <c r="C32" s="9"/>
      <c r="D32" s="9"/>
      <c r="E32" s="9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1:14" ht="22.5" customHeight="1">
      <c r="A33" s="10" t="s">
        <v>23</v>
      </c>
      <c r="B33" s="10"/>
      <c r="C33" s="10"/>
      <c r="D33" s="10"/>
      <c r="E33" s="10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6.5" customHeight="1">
      <c r="B34" s="15" t="s">
        <v>28</v>
      </c>
      <c r="C34" s="15"/>
      <c r="G34" s="15" t="s">
        <v>57</v>
      </c>
      <c r="H34" s="15"/>
      <c r="J34" s="15" t="s">
        <v>3</v>
      </c>
      <c r="K34" s="15"/>
    </row>
    <row r="35" spans="1:14" ht="17.25" customHeight="1">
      <c r="B35" s="16" t="s">
        <v>29</v>
      </c>
      <c r="C35" s="16" t="s">
        <v>32</v>
      </c>
      <c r="D35" s="16" t="s">
        <v>34</v>
      </c>
      <c r="E35" s="16" t="s">
        <v>26</v>
      </c>
      <c r="G35" s="16" t="s">
        <v>35</v>
      </c>
      <c r="H35" s="16" t="s">
        <v>55</v>
      </c>
      <c r="I35" s="44" t="s">
        <v>58</v>
      </c>
      <c r="J35" s="45" t="s">
        <v>44</v>
      </c>
      <c r="K35" s="50" t="s">
        <v>59</v>
      </c>
      <c r="L35" s="16" t="s">
        <v>58</v>
      </c>
    </row>
    <row r="36" spans="1:14" ht="17.25" customHeight="1">
      <c r="B36" s="17">
        <v>63</v>
      </c>
      <c r="C36" s="17">
        <v>68</v>
      </c>
      <c r="D36" s="17">
        <f>SUM(B36:C36)</f>
        <v>131</v>
      </c>
      <c r="E36" s="17">
        <v>82</v>
      </c>
      <c r="G36" s="17">
        <v>126</v>
      </c>
      <c r="H36" s="42">
        <v>110</v>
      </c>
      <c r="I36" s="42">
        <f>G36-H36</f>
        <v>16</v>
      </c>
      <c r="J36" s="46">
        <v>647</v>
      </c>
      <c r="K36" s="17">
        <v>532</v>
      </c>
      <c r="L36" s="17">
        <f>J36-K36</f>
        <v>115</v>
      </c>
    </row>
  </sheetData>
  <mergeCells count="64">
    <mergeCell ref="O2:Q2"/>
    <mergeCell ref="F3:G3"/>
    <mergeCell ref="L3:M3"/>
    <mergeCell ref="F4:G4"/>
    <mergeCell ref="L4:M4"/>
    <mergeCell ref="F5:G5"/>
    <mergeCell ref="L5:M5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F30:G30"/>
    <mergeCell ref="L30:M30"/>
    <mergeCell ref="F31:G31"/>
    <mergeCell ref="L31:M31"/>
    <mergeCell ref="A32:E32"/>
    <mergeCell ref="A33:E33"/>
    <mergeCell ref="B34:C34"/>
    <mergeCell ref="G34:H34"/>
    <mergeCell ref="J34:K34"/>
  </mergeCells>
  <phoneticPr fontId="2"/>
  <pageMargins left="0.23622047244094488" right="0.23622047244094488" top="0.74803149606299213" bottom="0.74803149606299213" header="0.31496062992125984" footer="0.31496062992125984"/>
  <pageSetup paperSize="9" scale="85" fitToWidth="1" fitToHeight="1" orientation="landscape" usePrinterDefaults="1" r:id="rId1"/>
  <headerFooter>
    <oddHeader>&amp;C&amp;16朝霞市町（丁）・大字別世帯、人口一覧表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R2.2.1</vt:lpstr>
    </vt:vector>
  </TitlesOfParts>
  <Company>Windows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2020-02-07T07:28:19Z</dcterms:created>
  <dcterms:modified xsi:type="dcterms:W3CDTF">2020-02-07T07:28:19Z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